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0" windowWidth="2175" windowHeight="0" tabRatio="447" firstSheet="4" activeTab="4"/>
  </bookViews>
  <sheets>
    <sheet name="cent gov 2001" sheetId="1" state="hidden" r:id="rId1"/>
    <sheet name="özet nakit (3)" sheetId="2" state="hidden" r:id="rId2"/>
    <sheet name="özet nakit (hakan bey" sheetId="3" state="hidden" r:id="rId3"/>
    <sheet name="Sheet1" sheetId="4" state="hidden" r:id="rId4"/>
    <sheet name="2022" sheetId="5" r:id="rId5"/>
    <sheet name="2021" sheetId="6" r:id="rId6"/>
    <sheet name="2020" sheetId="7" r:id="rId7"/>
    <sheet name="2019" sheetId="8" r:id="rId8"/>
    <sheet name="2018" sheetId="9" r:id="rId9"/>
    <sheet name="2017" sheetId="10" r:id="rId10"/>
    <sheet name="2016" sheetId="11" r:id="rId11"/>
    <sheet name="2015" sheetId="12" r:id="rId12"/>
    <sheet name="2014" sheetId="13" r:id="rId13"/>
    <sheet name="2013" sheetId="14" r:id="rId14"/>
    <sheet name="2012" sheetId="15" r:id="rId15"/>
    <sheet name="2011" sheetId="16" r:id="rId16"/>
    <sheet name="2010" sheetId="17" r:id="rId17"/>
    <sheet name="2009" sheetId="18" r:id="rId18"/>
    <sheet name="2008" sheetId="19" r:id="rId19"/>
    <sheet name="2007" sheetId="20" r:id="rId20"/>
    <sheet name="2006" sheetId="21" r:id="rId21"/>
    <sheet name="2005" sheetId="22" r:id="rId22"/>
    <sheet name="Sheet3" sheetId="23" state="hidden" r:id="rId23"/>
    <sheet name="özet nakit (2)" sheetId="24" state="hidden" r:id="rId24"/>
  </sheets>
  <definedNames>
    <definedName name="_xlnm.Print_Area" localSheetId="21">'2005'!$B$2:$O$35</definedName>
    <definedName name="_xlnm.Print_Area" localSheetId="20">'2006'!$B$2:$O$41</definedName>
    <definedName name="_xlnm.Print_Area" localSheetId="19">'2007'!$B$2:$O$41</definedName>
    <definedName name="_xlnm.Print_Area" localSheetId="18">'2008'!$B$2:$O$43</definedName>
    <definedName name="_xlnm.Print_Area" localSheetId="17">'2009'!$B$2:$O$43</definedName>
    <definedName name="_xlnm.Print_Area" localSheetId="16">'2010'!$B$2:$O$43</definedName>
    <definedName name="_xlnm.Print_Area" localSheetId="15">'2011'!$B$2:$O$43</definedName>
    <definedName name="_xlnm.Print_Area" localSheetId="14">'2012'!$B$2:$O$45</definedName>
    <definedName name="_xlnm.Print_Area" localSheetId="13">'2013'!$B$2:$O$45</definedName>
    <definedName name="_xlnm.Print_Area" localSheetId="12">'2014'!$B$2:$D$45</definedName>
    <definedName name="_xlnm.Print_Area" localSheetId="11">'2015'!$B$2:$N$44</definedName>
    <definedName name="_xlnm.Print_Area" localSheetId="10">'2016'!$B$2:$P$44</definedName>
    <definedName name="_xlnm.Print_Area" localSheetId="9">'2017'!$B$2:$P$44</definedName>
    <definedName name="_xlnm.Print_Area" localSheetId="0">'cent gov 2001'!$B$2:$G$8</definedName>
    <definedName name="_xlnm.Print_Area" localSheetId="23">'özet nakit (2)'!$A$1:$B$19</definedName>
    <definedName name="_xlnm.Print_Area" localSheetId="1">'özet nakit (3)'!$A$1:$J$12</definedName>
    <definedName name="_xlnm.Print_Area" localSheetId="2">'özet nakit (hakan bey'!$A$1:$J$11</definedName>
    <definedName name="_xlnm.Print_Area" localSheetId="3">'Sheet1'!$B$1:$S$36</definedName>
    <definedName name="Z_DA164AC1_3E76_419C_A173_968AE2387DDA_.wvu.Rows" localSheetId="21" hidden="1">'2005'!#REF!</definedName>
    <definedName name="Z_DA164AC1_3E76_419C_A173_968AE2387DDA_.wvu.Rows" localSheetId="20" hidden="1">'2006'!#REF!</definedName>
    <definedName name="Z_DA164AC1_3E76_419C_A173_968AE2387DDA_.wvu.Rows" localSheetId="19" hidden="1">'2007'!#REF!</definedName>
    <definedName name="Z_DA164AC1_3E76_419C_A173_968AE2387DDA_.wvu.Rows" localSheetId="18" hidden="1">'2008'!#REF!</definedName>
    <definedName name="Z_DA164AC1_3E76_419C_A173_968AE2387DDA_.wvu.Rows" localSheetId="17" hidden="1">'2009'!#REF!</definedName>
    <definedName name="Z_DA164AC1_3E76_419C_A173_968AE2387DDA_.wvu.Rows" localSheetId="16" hidden="1">'2010'!#REF!</definedName>
    <definedName name="Z_DA164AC1_3E76_419C_A173_968AE2387DDA_.wvu.Rows" localSheetId="15" hidden="1">'2011'!#REF!</definedName>
    <definedName name="Z_DA164AC1_3E76_419C_A173_968AE2387DDA_.wvu.Rows" localSheetId="14" hidden="1">'2012'!#REF!</definedName>
    <definedName name="Z_DA164AC1_3E76_419C_A173_968AE2387DDA_.wvu.Rows" localSheetId="13" hidden="1">'2013'!#REF!</definedName>
    <definedName name="Z_DA164AC1_3E76_419C_A173_968AE2387DDA_.wvu.Rows" localSheetId="12" hidden="1">'2014'!#REF!</definedName>
    <definedName name="Z_DA164AC1_3E76_419C_A173_968AE2387DDA_.wvu.Rows" localSheetId="11" hidden="1">'2015'!#REF!</definedName>
    <definedName name="Z_DA164AC1_3E76_419C_A173_968AE2387DDA_.wvu.Rows" localSheetId="10" hidden="1">'2016'!#REF!</definedName>
    <definedName name="Z_DA164AC1_3E76_419C_A173_968AE2387DDA_.wvu.Rows" localSheetId="9" hidden="1">'2017'!#REF!</definedName>
  </definedNames>
  <calcPr fullCalcOnLoad="1"/>
</workbook>
</file>

<file path=xl/sharedStrings.xml><?xml version="1.0" encoding="utf-8"?>
<sst xmlns="http://schemas.openxmlformats.org/spreadsheetml/2006/main" count="834" uniqueCount="211">
  <si>
    <t>DIŞ BORÇ ANAPARA</t>
  </si>
  <si>
    <t>İÇ BORÇ ANAPARA</t>
  </si>
  <si>
    <t>DIŞ BORÇ FAİZ</t>
  </si>
  <si>
    <t>İÇ BORÇ FAİZ</t>
  </si>
  <si>
    <t>FAİZ VERGİSİ</t>
  </si>
  <si>
    <t>TOPLAM</t>
  </si>
  <si>
    <t>TOPLAM BORÇ SERVİSİ</t>
  </si>
  <si>
    <t>BORÇ SERVİSİ+FV TOPLAM</t>
  </si>
  <si>
    <t>TOPLAM FAİZ</t>
  </si>
  <si>
    <t>TOPLAM ANAPARA</t>
  </si>
  <si>
    <t>İHALE YÖNTEMİYLE SATIŞ</t>
  </si>
  <si>
    <t>FRN</t>
  </si>
  <si>
    <t>İSKONTOLU</t>
  </si>
  <si>
    <t>ORTALAMA KAMU</t>
  </si>
  <si>
    <t>OPSYON</t>
  </si>
  <si>
    <t>TOPLAM BORÇLANMA</t>
  </si>
  <si>
    <t>FAİZ VERGİSİ DAHİL FAİZ</t>
  </si>
  <si>
    <t>ORTALAMA TOPLAM</t>
  </si>
  <si>
    <t>Q1</t>
  </si>
  <si>
    <t>Q2</t>
  </si>
  <si>
    <t>Q3</t>
  </si>
  <si>
    <t>Q4</t>
  </si>
  <si>
    <t>İÇ BORÇ SERVİSİ</t>
  </si>
  <si>
    <t>DIŞ BORÇ SERVİSİ</t>
  </si>
  <si>
    <t>PD ROT</t>
  </si>
  <si>
    <t>GELİR</t>
  </si>
  <si>
    <t>GİDER</t>
  </si>
  <si>
    <t>FAİZ DIŞI GİDER</t>
  </si>
  <si>
    <t>FAİZ DIŞI DENGE</t>
  </si>
  <si>
    <t>NAKİT DENGESİ</t>
  </si>
  <si>
    <t>HALKA ARZ</t>
  </si>
  <si>
    <t>Halka Arz Piyasa</t>
  </si>
  <si>
    <t>Halka Arz Kamu</t>
  </si>
  <si>
    <t>TAP</t>
  </si>
  <si>
    <t>GELİRLER</t>
  </si>
  <si>
    <t>GİDERLER</t>
  </si>
  <si>
    <t>FİNANSMAN</t>
  </si>
  <si>
    <t>BORÇLANMA (NET)</t>
  </si>
  <si>
    <t>Kullanım</t>
  </si>
  <si>
    <t>Ödeme</t>
  </si>
  <si>
    <t>İÇ BORÇLANMA (NET)</t>
  </si>
  <si>
    <t>VERGİ</t>
  </si>
  <si>
    <t>DİĞER</t>
  </si>
  <si>
    <t>FAİZ DIŞI GİDERLER</t>
  </si>
  <si>
    <t>FAİZ ÖDEMELERİ</t>
  </si>
  <si>
    <t>Oca.-Ağu.</t>
  </si>
  <si>
    <t>DIŞ BORÇLANMA (NET)</t>
  </si>
  <si>
    <t>BANKA KULLANIMI (NET)</t>
  </si>
  <si>
    <t>(*) Geçici</t>
  </si>
  <si>
    <t>Trilyon TL</t>
  </si>
  <si>
    <t>REVENUES</t>
  </si>
  <si>
    <t>Jan.01</t>
  </si>
  <si>
    <t>Feb.01</t>
  </si>
  <si>
    <t>Apr.01</t>
  </si>
  <si>
    <t>Jun.01</t>
  </si>
  <si>
    <t>Jul.01</t>
  </si>
  <si>
    <t>Aug.01</t>
  </si>
  <si>
    <t>EXPENDITURES</t>
  </si>
  <si>
    <t>PRIMARY</t>
  </si>
  <si>
    <t>OTHER</t>
  </si>
  <si>
    <t>PRIMARY BALANCE</t>
  </si>
  <si>
    <t>CASH BALANCE</t>
  </si>
  <si>
    <t>FINANCING</t>
  </si>
  <si>
    <t>BANK (NET)</t>
  </si>
  <si>
    <t>BORROWING (NET</t>
  </si>
  <si>
    <t>End Aug.01</t>
  </si>
  <si>
    <t>BORROWING (NET)</t>
  </si>
  <si>
    <t>2001 (*)</t>
  </si>
  <si>
    <t>TOTAL TAX REVENUES</t>
  </si>
  <si>
    <t xml:space="preserve">INDIRECT </t>
  </si>
  <si>
    <t xml:space="preserve">DIRECT </t>
  </si>
  <si>
    <t>Central Government Budget 2001</t>
  </si>
  <si>
    <t>qdn TL</t>
  </si>
  <si>
    <t xml:space="preserve">          GNP share</t>
  </si>
  <si>
    <t>Original</t>
  </si>
  <si>
    <t>Revised</t>
  </si>
  <si>
    <t>Revenues</t>
  </si>
  <si>
    <t>Primary Expenditures</t>
  </si>
  <si>
    <t>Primary Surplus</t>
  </si>
  <si>
    <t>end July</t>
  </si>
  <si>
    <t>Outcome</t>
  </si>
  <si>
    <t>Consolidated Government Sector Primary Surplus</t>
  </si>
  <si>
    <t>Central Government Primary Expenditures</t>
  </si>
  <si>
    <t>Program</t>
  </si>
  <si>
    <r>
      <t xml:space="preserve">Outcome vs. Program </t>
    </r>
    <r>
      <rPr>
        <sz val="10"/>
        <rFont val="Times New Roman"/>
        <family val="1"/>
      </rPr>
      <t>(in qdn of TL)</t>
    </r>
  </si>
  <si>
    <t>Ekim faiz vergisi</t>
  </si>
  <si>
    <t>Toplam faiz vergisi</t>
  </si>
  <si>
    <t>2. GİDERLER</t>
  </si>
  <si>
    <t xml:space="preserve">   FAİZ DIŞI GİDERLER</t>
  </si>
  <si>
    <t xml:space="preserve">   FAİZ ÖDEMELERİ</t>
  </si>
  <si>
    <t xml:space="preserve">   DIŞ BORÇLANMA (NET)</t>
  </si>
  <si>
    <t xml:space="preserve">   Kullanım</t>
  </si>
  <si>
    <t xml:space="preserve">   Ödeme</t>
  </si>
  <si>
    <t xml:space="preserve">   İÇ BORÇLANMA (NET)</t>
  </si>
  <si>
    <t xml:space="preserve">1. GELİRLER </t>
  </si>
  <si>
    <t>3. FAİZ DIŞI DENGE</t>
  </si>
  <si>
    <t>5. NAKİT DENGESİ (1+4-2)</t>
  </si>
  <si>
    <t>Ocak</t>
  </si>
  <si>
    <t>Şubat</t>
  </si>
  <si>
    <t>Mart</t>
  </si>
  <si>
    <t>Nisan</t>
  </si>
  <si>
    <t>Mayıs</t>
  </si>
  <si>
    <t>Haziran</t>
  </si>
  <si>
    <t>Temmuz</t>
  </si>
  <si>
    <t>Ağustos</t>
  </si>
  <si>
    <t>(Milyon TL)</t>
  </si>
  <si>
    <r>
      <t xml:space="preserve">4. ÖZELLEŞTİRME ve FON GELİRLERİ </t>
    </r>
    <r>
      <rPr>
        <b/>
        <vertAlign val="superscript"/>
        <sz val="12"/>
        <rFont val="Arial"/>
        <family val="2"/>
      </rPr>
      <t>(2)</t>
    </r>
  </si>
  <si>
    <t>(5) Kur farkları Kasa/Banka hesabına ilişkin kur hareketlerinden kaynaklanan farkları göstermektedir. Pozitif tutar Kasa/Banka hesabında artışı, negatif tutar azalışı işaret etmekedir.</t>
  </si>
  <si>
    <t>(1) Geçici</t>
  </si>
  <si>
    <t>(4) Pozitif tutar kasa/banka hesaplarında meydana gelen azalışları, negatif tutar artışları göstermektedir.</t>
  </si>
  <si>
    <t>Eylül</t>
  </si>
  <si>
    <t>Ekim</t>
  </si>
  <si>
    <t>Kasım</t>
  </si>
  <si>
    <t>Aralık</t>
  </si>
  <si>
    <t>6. FİNANSMAN (7+8+9+10+11)</t>
  </si>
  <si>
    <t>7. BORÇLANMA (NET)</t>
  </si>
  <si>
    <r>
      <t xml:space="preserve">8. ÖZELLEŞTİRME GELİRİ </t>
    </r>
    <r>
      <rPr>
        <b/>
        <vertAlign val="superscript"/>
        <sz val="12"/>
        <rFont val="Arial"/>
        <family val="2"/>
      </rPr>
      <t>(3)</t>
    </r>
  </si>
  <si>
    <t>9. TMSF'DEN AKTARIMLAR</t>
  </si>
  <si>
    <t>10. DEVİRLİ - GARANTİLİ BORÇ GERİ DÖNÜŞLERİ</t>
  </si>
  <si>
    <r>
      <t xml:space="preserve">13. KASA/BANKA NET </t>
    </r>
    <r>
      <rPr>
        <b/>
        <vertAlign val="superscript"/>
        <sz val="12"/>
        <rFont val="Arial"/>
        <family val="2"/>
      </rPr>
      <t xml:space="preserve">(4) </t>
    </r>
    <r>
      <rPr>
        <b/>
        <sz val="12"/>
        <rFont val="Arial"/>
        <family val="2"/>
      </rPr>
      <t>(11-12)</t>
    </r>
  </si>
  <si>
    <t>4. NAKİT DENGESİ (1-2)</t>
  </si>
  <si>
    <t>5. FİNANSMAN (6+7+8+9+10)</t>
  </si>
  <si>
    <t>6. BORÇLANMA (NET)</t>
  </si>
  <si>
    <t>7. ÖZELLEŞTİRME GELİRİ</t>
  </si>
  <si>
    <t>8. TMSF'DEN AKTARIMLAR</t>
  </si>
  <si>
    <t>9. DEVİRLİ - GARANTİLİ BORÇ GERİ DÖNÜŞLERİ</t>
  </si>
  <si>
    <r>
      <t>1. GELİRLER</t>
    </r>
    <r>
      <rPr>
        <b/>
        <vertAlign val="superscript"/>
        <sz val="12"/>
        <rFont val="Arial"/>
        <family val="2"/>
      </rPr>
      <t xml:space="preserve"> </t>
    </r>
  </si>
  <si>
    <t xml:space="preserve">   Ödeme </t>
  </si>
  <si>
    <r>
      <t xml:space="preserve">11. BANKA KULLANIMI </t>
    </r>
    <r>
      <rPr>
        <b/>
        <vertAlign val="superscript"/>
        <sz val="12"/>
        <rFont val="Arial"/>
        <family val="2"/>
      </rPr>
      <t>(5)</t>
    </r>
    <r>
      <rPr>
        <b/>
        <sz val="12"/>
        <rFont val="Arial"/>
        <family val="2"/>
      </rPr>
      <t xml:space="preserve"> -(5+7+8+9+10)</t>
    </r>
  </si>
  <si>
    <r>
      <t xml:space="preserve">12. KUR FARKLARI </t>
    </r>
    <r>
      <rPr>
        <b/>
        <vertAlign val="superscript"/>
        <sz val="12"/>
        <rFont val="Arial"/>
        <family val="2"/>
      </rPr>
      <t>(6)</t>
    </r>
  </si>
  <si>
    <r>
      <t xml:space="preserve">13. KASA/BANKA NET </t>
    </r>
    <r>
      <rPr>
        <b/>
        <vertAlign val="superscript"/>
        <sz val="12"/>
        <rFont val="Arial"/>
        <family val="2"/>
      </rPr>
      <t xml:space="preserve">(5) </t>
    </r>
    <r>
      <rPr>
        <b/>
        <sz val="12"/>
        <rFont val="Arial"/>
        <family val="2"/>
      </rPr>
      <t xml:space="preserve"> (11-12)</t>
    </r>
  </si>
  <si>
    <t>(3) Borç servisinde kullanılmak üzere Hazine’ye aktarılan tutarları göstermektedir.</t>
  </si>
  <si>
    <t>1. GELİRLER</t>
  </si>
  <si>
    <r>
      <t xml:space="preserve">11. BANKA KULLANIMI </t>
    </r>
    <r>
      <rPr>
        <b/>
        <vertAlign val="superscript"/>
        <sz val="12"/>
        <rFont val="Arial"/>
        <family val="2"/>
      </rPr>
      <t>(4)</t>
    </r>
    <r>
      <rPr>
        <b/>
        <sz val="12"/>
        <rFont val="Arial"/>
        <family val="2"/>
      </rPr>
      <t xml:space="preserve"> -(5+7+8+9+10)</t>
    </r>
  </si>
  <si>
    <r>
      <t xml:space="preserve">12. KUR FARKLARI </t>
    </r>
    <r>
      <rPr>
        <b/>
        <vertAlign val="superscript"/>
        <sz val="12"/>
        <rFont val="Arial"/>
        <family val="2"/>
      </rPr>
      <t>(5)</t>
    </r>
  </si>
  <si>
    <r>
      <t xml:space="preserve">13. KASA/BANKA NET </t>
    </r>
    <r>
      <rPr>
        <b/>
        <vertAlign val="superscript"/>
        <sz val="12"/>
        <rFont val="Arial"/>
        <family val="2"/>
      </rPr>
      <t xml:space="preserve">(4) </t>
    </r>
    <r>
      <rPr>
        <b/>
        <sz val="12"/>
        <rFont val="Arial"/>
        <family val="2"/>
      </rPr>
      <t xml:space="preserve"> (11-12)</t>
    </r>
  </si>
  <si>
    <t xml:space="preserve">(2) Özelleştirme İdaresi tarafından aktarılan tutarlar ile 4,5 G lisans bedeli, 2B arazi satış gelirleri ve diğer hisse satış gelirlerinden oluşan ve Kamu Hesapları Bülteni’nde (KHB) bütçe gelir kalemleri arasında yer alacak tutarı göstermektedir. </t>
  </si>
  <si>
    <t>(5) Pozitif tutar kasa/banka hesaplarında meydana gelen azalışları, negatif tutar artışları göstermektedir.</t>
  </si>
  <si>
    <t>(6) Kur farkları Kasa/Banka hesabına ilişkin kur hareketlerinden kaynaklanan farkları göstermektedir. Pozitif tutar Kasa/Banka hesabında artışı, negatif tutar azalışı işaret etmekedir.</t>
  </si>
  <si>
    <t>2017 YILI HAZİNE NAKİT GERÇEKLEŞMELERİ</t>
  </si>
  <si>
    <t xml:space="preserve">2005 YILI HAZİNE NAKİT GERÇEKLEŞMELERİ </t>
  </si>
  <si>
    <r>
      <t xml:space="preserve">10. BANKA KULLANIMI </t>
    </r>
    <r>
      <rPr>
        <b/>
        <vertAlign val="superscript"/>
        <sz val="12"/>
        <rFont val="Arial"/>
        <family val="2"/>
      </rPr>
      <t xml:space="preserve">(1) </t>
    </r>
    <r>
      <rPr>
        <b/>
        <sz val="12"/>
        <rFont val="Arial"/>
        <family val="2"/>
      </rPr>
      <t>-(4+5+7+8+9)</t>
    </r>
  </si>
  <si>
    <t>(1) Pozitif tutar kasa/banka hesaplarında meydana gelen azalışları, negatif tutar artışları göstermektedir.</t>
  </si>
  <si>
    <t>2006 YILI HAZİNE NAKİT GERÇEKLEŞMELERİ</t>
  </si>
  <si>
    <r>
      <t xml:space="preserve">11. KUR FARKLARI </t>
    </r>
    <r>
      <rPr>
        <b/>
        <vertAlign val="superscript"/>
        <sz val="12"/>
        <rFont val="Arial"/>
        <family val="2"/>
      </rPr>
      <t>(2)</t>
    </r>
  </si>
  <si>
    <r>
      <t xml:space="preserve">12. KASA/BANKA NET </t>
    </r>
    <r>
      <rPr>
        <b/>
        <vertAlign val="superscript"/>
        <sz val="12"/>
        <rFont val="Arial"/>
        <family val="2"/>
      </rPr>
      <t xml:space="preserve">(1) </t>
    </r>
    <r>
      <rPr>
        <b/>
        <sz val="12"/>
        <rFont val="Arial"/>
        <family val="2"/>
      </rPr>
      <t>(10-11)</t>
    </r>
  </si>
  <si>
    <t>(2) Kur farkları Kasa/Banka hesabına ilişkin kur hareketlerinden kaynaklanan farkları göstermektedir. Pozitif tutar Kasa/Banka hesabında artışı, negatif tutar azalışı işaret etmekedir.</t>
  </si>
  <si>
    <t>2007 YILI HAZİNE NAKİT GERÇEKLEŞMELERİ</t>
  </si>
  <si>
    <t>2008 YILI HAZİNE NAKİT GERÇEKLEŞMELERİ</t>
  </si>
  <si>
    <r>
      <t xml:space="preserve">4. ÖZELLEŞTİRME ve FON GELİRLERİ </t>
    </r>
    <r>
      <rPr>
        <b/>
        <vertAlign val="superscript"/>
        <sz val="12"/>
        <rFont val="Arial"/>
        <family val="2"/>
      </rPr>
      <t>(1)</t>
    </r>
  </si>
  <si>
    <r>
      <t xml:space="preserve">8. ÖZELLEŞTİRME GELİRİ </t>
    </r>
    <r>
      <rPr>
        <b/>
        <vertAlign val="superscript"/>
        <sz val="12"/>
        <rFont val="Arial"/>
        <family val="2"/>
      </rPr>
      <t>(2)</t>
    </r>
  </si>
  <si>
    <r>
      <t xml:space="preserve">11. BANKA KULLANIMI </t>
    </r>
    <r>
      <rPr>
        <b/>
        <vertAlign val="superscript"/>
        <sz val="12"/>
        <rFont val="Arial"/>
        <family val="2"/>
      </rPr>
      <t xml:space="preserve">(3) </t>
    </r>
    <r>
      <rPr>
        <b/>
        <sz val="12"/>
        <rFont val="Arial"/>
        <family val="2"/>
      </rPr>
      <t>-(5+7+8+9+10)</t>
    </r>
  </si>
  <si>
    <r>
      <t xml:space="preserve">12. KUR FARKLARI </t>
    </r>
    <r>
      <rPr>
        <b/>
        <vertAlign val="superscript"/>
        <sz val="12"/>
        <rFont val="Arial"/>
        <family val="2"/>
      </rPr>
      <t>(4)</t>
    </r>
  </si>
  <si>
    <r>
      <t xml:space="preserve">13. KASA/BANKA NET </t>
    </r>
    <r>
      <rPr>
        <b/>
        <vertAlign val="superscript"/>
        <sz val="12"/>
        <rFont val="Arial"/>
        <family val="2"/>
      </rPr>
      <t xml:space="preserve">(3) </t>
    </r>
    <r>
      <rPr>
        <b/>
        <sz val="12"/>
        <rFont val="Arial"/>
        <family val="2"/>
      </rPr>
      <t>(11-12)</t>
    </r>
  </si>
  <si>
    <t>(1) Özelleştirme İdaresi (Öİ)’nden aktarılan ve Kamu Hesapları Bülteni (KHB)’nde bütçe gelir kalemleri  arasında yer alacak tutarı göstermektedir. Diğer taraftan, İşsizlik Fonu ve Öİ'den GAP yatırımlarında kullanılmak üzere aktarılan ve Kamu Hesapları Bülteni (KHB)’nde bütçe gelir kalemleri  arasında yer alacak tutarlar burada gösterilmektedir.</t>
  </si>
  <si>
    <t>(2) Borç servisinde kullanılmak üzere Hazine’ye aktarılan tutarları göstermektedir.</t>
  </si>
  <si>
    <t>(3) Pozitif tutar kasa/banka hesaplarında meydana gelen azalışları, negatif tutar artışları göstermektedir.</t>
  </si>
  <si>
    <t>(4) Kur farkları Kasa/Banka hesabına ilişkin kur hareketlerinden kaynaklanan farkları göstermektedir. Pozitif tutar Kasa/Banka hesabında artışı, negatif tutar azalışı işaret etmekedir.</t>
  </si>
  <si>
    <t>2009 YILI HAZİNE NAKİT GERÇEKLEŞMELERİ</t>
  </si>
  <si>
    <t>2010 YILI HAZİNE NAKİT GERÇEKLEŞMELERİ</t>
  </si>
  <si>
    <t>2011 YILI HAZİNE NAKİT GERÇEKLEŞMELERİ</t>
  </si>
  <si>
    <t>2012 YILI HAZİNE NAKİT GERÇEKLEŞMELERİ</t>
  </si>
  <si>
    <t>(1) İşsizlik Sigortası Fonu ve Özelleştirme İdaresi’nden (Öİ) GAP yatırımlarında kullanılmak üzere aktarılan ve Kamu Hesapları Bülteni (KHB)’de bütçe gelir kalemleri arasında yer alacak tutarlar burada gösterilmektedir.</t>
  </si>
  <si>
    <r>
      <t xml:space="preserve">   Ödeme </t>
    </r>
    <r>
      <rPr>
        <vertAlign val="superscript"/>
        <sz val="12"/>
        <rFont val="Arial"/>
        <family val="2"/>
      </rPr>
      <t>(2)</t>
    </r>
  </si>
  <si>
    <t>(2) Müsteşarlığımızca  Aralık ayında erken itfa edilen senet tutarını içermektedir.</t>
  </si>
  <si>
    <r>
      <t>9. TMSF'DEN AKTARIMLAR</t>
    </r>
    <r>
      <rPr>
        <b/>
        <vertAlign val="superscript"/>
        <sz val="12"/>
        <rFont val="Arial"/>
        <family val="2"/>
      </rPr>
      <t>(4)</t>
    </r>
  </si>
  <si>
    <t>(4) TMSF’den Aralık 2011 ve Mart 2012 aylarında aktarılan ve emanet hesaplarda tutulan toplam 332 milyon TL Mayıs ayında TMSF’ye iade edilmiştir.</t>
  </si>
  <si>
    <t>2013 YILI HAZİNE NAKİT GERÇEKLEŞMELERİ</t>
  </si>
  <si>
    <r>
      <t xml:space="preserve">11. BANKA KULLANIMI </t>
    </r>
    <r>
      <rPr>
        <b/>
        <vertAlign val="superscript"/>
        <sz val="12"/>
        <rFont val="Arial"/>
        <family val="2"/>
      </rPr>
      <t>(3)</t>
    </r>
    <r>
      <rPr>
        <b/>
        <sz val="12"/>
        <rFont val="Arial"/>
        <family val="2"/>
      </rPr>
      <t xml:space="preserve"> -(5+7+8+9+10)</t>
    </r>
  </si>
  <si>
    <r>
      <t xml:space="preserve">12. KUR FARKLARI </t>
    </r>
    <r>
      <rPr>
        <b/>
        <vertAlign val="superscript"/>
        <sz val="12"/>
        <rFont val="Arial"/>
        <family val="2"/>
      </rPr>
      <t>(4)</t>
    </r>
  </si>
  <si>
    <r>
      <t xml:space="preserve">13. KASA/BANKA NET </t>
    </r>
    <r>
      <rPr>
        <b/>
        <vertAlign val="superscript"/>
        <sz val="12"/>
        <rFont val="Arial"/>
        <family val="2"/>
      </rPr>
      <t xml:space="preserve">(3) </t>
    </r>
    <r>
      <rPr>
        <b/>
        <sz val="12"/>
        <rFont val="Arial"/>
        <family val="2"/>
      </rPr>
      <t xml:space="preserve"> (11-12)</t>
    </r>
  </si>
  <si>
    <t>(1) İşsizlik Sigortası Fonu ve Özelleştirme İdaresi’nden (Öİ) aktarılan ve Kamu Hesapları Bülteni (KHB)’de bütçe gelir kalemleri arasında yer alacak tutarlar burada gösterilmektedir.</t>
  </si>
  <si>
    <t>2014 YILI HAZİNE NAKİT GERÇEKLEŞMELERİ</t>
  </si>
  <si>
    <t>(1) Özelleştirme İdaresi, 2B arazi satış gelirleri ve/veya İşsizlik Fonu’ndan aktarılan ve Kamu Hesapları Bülteni’nde (KHB) bütçe gelir kalemleri arasında yer alacak tutarı göstermektedir.</t>
  </si>
  <si>
    <t>2015 YILI HAZİNE NAKİT GERÇEKLEŞMELERİ</t>
  </si>
  <si>
    <t xml:space="preserve">(1) Özelleştirme İdaresi tarafından aktarılan tutarlar ile 4,5 G lisans bedeli, 2B arazi satış gelirleri ve diğer hisse satış gelirlerinden oluşan ve Kamu Hesapları Bülteni’nde (KHB) bütçe gelir kalemleri arasında yer alacak tutarı göstermektedir. </t>
  </si>
  <si>
    <t>2016 YILI HAZİNE NAKİT GERÇEKLEŞMELERİ</t>
  </si>
  <si>
    <t xml:space="preserve">(1) Şubat ayında tahakkuk eden vergilerin yaklaşık 10,4 milyar TL’lik kısmı Mart ayında, Kasım ayında tahakkuk eden vergilerin ise yaklaşık 16,6 milyar TL'lik kısmı Aralık ayında Hazine hesaplarına girmiştir. </t>
  </si>
  <si>
    <r>
      <t xml:space="preserve">1. GELİRLER </t>
    </r>
    <r>
      <rPr>
        <b/>
        <vertAlign val="superscript"/>
        <sz val="12"/>
        <rFont val="Arial"/>
        <family val="2"/>
      </rPr>
      <t>(1)</t>
    </r>
  </si>
  <si>
    <t xml:space="preserve">(1) Şubat ayında tahakkuk eden vergilerin yaklaşık 11,6 milyar TL’lik kısmı Mart ayında Hazine hesaplarına girmiştir. </t>
  </si>
  <si>
    <t>2018 YILI HAZİNE NAKİT GERÇEKLEŞMELERİ</t>
  </si>
  <si>
    <r>
      <t xml:space="preserve">4. ÖZELLEŞTİRME ve FON GELİRLERİ </t>
    </r>
    <r>
      <rPr>
        <b/>
        <vertAlign val="superscript"/>
        <sz val="12"/>
        <rFont val="Arial"/>
        <family val="2"/>
      </rPr>
      <t>(2)</t>
    </r>
  </si>
  <si>
    <r>
      <t xml:space="preserve">8. ÖZELLEŞTİRME GELİRİ </t>
    </r>
    <r>
      <rPr>
        <b/>
        <vertAlign val="superscript"/>
        <sz val="12"/>
        <rFont val="Arial"/>
        <family val="2"/>
      </rPr>
      <t>(3)</t>
    </r>
  </si>
  <si>
    <r>
      <t xml:space="preserve">13. KASA/BANKA NET </t>
    </r>
    <r>
      <rPr>
        <b/>
        <vertAlign val="superscript"/>
        <sz val="12"/>
        <rFont val="Arial"/>
        <family val="2"/>
      </rPr>
      <t xml:space="preserve">(4) </t>
    </r>
    <r>
      <rPr>
        <b/>
        <sz val="12"/>
        <rFont val="Arial"/>
        <family val="2"/>
      </rPr>
      <t>(11-12)</t>
    </r>
  </si>
  <si>
    <t xml:space="preserve">(1) Şubat ayında tahakkuk eden vergilerin yaklaşık 15,2 milyar TL’lik kısmı Mart ayında, Nisan ayında tahakkuk eden vergilerin yaklaşık 17,1 milyar TL'lik kısmı Mayıs ayında Hazine hesaplarına girmiştir. </t>
  </si>
  <si>
    <r>
      <t xml:space="preserve">1. GELİRLER </t>
    </r>
    <r>
      <rPr>
        <b/>
        <vertAlign val="superscript"/>
        <sz val="12"/>
        <rFont val="Arial"/>
        <family val="2"/>
      </rPr>
      <t>(2)</t>
    </r>
  </si>
  <si>
    <r>
      <t xml:space="preserve">4. ÖZELLEŞTİRME ve FON GELİRLERİ </t>
    </r>
    <r>
      <rPr>
        <b/>
        <vertAlign val="superscript"/>
        <sz val="12"/>
        <rFont val="Arial"/>
        <family val="2"/>
      </rPr>
      <t>(3)</t>
    </r>
  </si>
  <si>
    <r>
      <t xml:space="preserve">8. ÖZELLEŞTİRME GELİRİ </t>
    </r>
    <r>
      <rPr>
        <b/>
        <vertAlign val="superscript"/>
        <sz val="12"/>
        <rFont val="Arial"/>
        <family val="2"/>
      </rPr>
      <t>(4)</t>
    </r>
  </si>
  <si>
    <r>
      <t xml:space="preserve">13. KASA/BANKA NET </t>
    </r>
    <r>
      <rPr>
        <b/>
        <vertAlign val="superscript"/>
        <sz val="12"/>
        <rFont val="Arial"/>
        <family val="2"/>
      </rPr>
      <t xml:space="preserve">(5) </t>
    </r>
    <r>
      <rPr>
        <b/>
        <sz val="12"/>
        <rFont val="Arial"/>
        <family val="2"/>
      </rPr>
      <t>(11-12)</t>
    </r>
  </si>
  <si>
    <r>
      <t xml:space="preserve">2019 YILI HAZİNE NAKİT GERÇEKLEŞMELERİ </t>
    </r>
    <r>
      <rPr>
        <b/>
        <vertAlign val="superscript"/>
        <sz val="12"/>
        <rFont val="Arial"/>
        <family val="2"/>
      </rPr>
      <t xml:space="preserve">(1) </t>
    </r>
  </si>
  <si>
    <t xml:space="preserve">(2) Şubat ayında tahakkuk eden vergilerin yaklaşık 15,7 milyar TL’lik kısmı Mart ayında, Eylül ayında tahakkuk eden vergilerin yaklaşık 4,5 milyar TL'lik kısmı Ekim ayında Hazine hesaplarına girmiştir. </t>
  </si>
  <si>
    <t xml:space="preserve">(3) Özelleştirme İdaresi tarafından aktarılan tutarlar ile 4,5 G lisans bedeli, 2B arazi satış gelirleri ve diğer hisse satış gelirlerinden oluşan ve Kamu Hesapları Bülteni’nde (KHB) bütçe gelir kalemleri arasında yer alacak tutarı göstermektedir. </t>
  </si>
  <si>
    <t>(4) Borç servisinde kullanılmak üzere Hazine’ye aktarılan tutarları göstermektedir.</t>
  </si>
  <si>
    <r>
      <t xml:space="preserve">12. KASA/BANKA NET </t>
    </r>
    <r>
      <rPr>
        <b/>
        <vertAlign val="superscript"/>
        <sz val="12"/>
        <rFont val="Arial"/>
        <family val="2"/>
      </rPr>
      <t xml:space="preserve">(3) </t>
    </r>
    <r>
      <rPr>
        <b/>
        <sz val="12"/>
        <rFont val="Arial"/>
        <family val="2"/>
      </rPr>
      <t>(10-11)</t>
    </r>
  </si>
  <si>
    <t>6. FİNANSMAN (7+8+9+10)</t>
  </si>
  <si>
    <t xml:space="preserve">Aralık </t>
  </si>
  <si>
    <r>
      <t xml:space="preserve">2021 YILI HAZİNE NAKİT GERÇEKLEŞMELERİ </t>
    </r>
    <r>
      <rPr>
        <b/>
        <vertAlign val="superscript"/>
        <sz val="12"/>
        <rFont val="Arial"/>
        <family val="2"/>
      </rPr>
      <t xml:space="preserve">(1) </t>
    </r>
  </si>
  <si>
    <r>
      <t xml:space="preserve">10. BANKA KULLANIMI </t>
    </r>
    <r>
      <rPr>
        <b/>
        <vertAlign val="superscript"/>
        <sz val="12"/>
        <rFont val="Arial"/>
        <family val="2"/>
      </rPr>
      <t>(4)</t>
    </r>
    <r>
      <rPr>
        <b/>
        <sz val="12"/>
        <rFont val="Arial"/>
        <family val="2"/>
      </rPr>
      <t xml:space="preserve"> -(5+7+8+9)</t>
    </r>
  </si>
  <si>
    <r>
      <t xml:space="preserve">12. KASA/BANKA NET </t>
    </r>
    <r>
      <rPr>
        <b/>
        <vertAlign val="superscript"/>
        <sz val="12"/>
        <rFont val="Arial"/>
        <family val="2"/>
      </rPr>
      <t xml:space="preserve">(4) </t>
    </r>
    <r>
      <rPr>
        <b/>
        <sz val="12"/>
        <rFont val="Arial"/>
        <family val="2"/>
      </rPr>
      <t>(10-11)</t>
    </r>
  </si>
  <si>
    <r>
      <t xml:space="preserve">11. KUR FARKLARI </t>
    </r>
    <r>
      <rPr>
        <b/>
        <vertAlign val="superscript"/>
        <sz val="12"/>
        <rFont val="Arial"/>
        <family val="2"/>
      </rPr>
      <t>(5)</t>
    </r>
  </si>
  <si>
    <r>
      <t>2020 YILI HAZİNE NAKİT GERÇEKLEŞMELERİ</t>
    </r>
    <r>
      <rPr>
        <b/>
        <vertAlign val="superscript"/>
        <sz val="12"/>
        <rFont val="Arial"/>
        <family val="2"/>
      </rPr>
      <t xml:space="preserve"> </t>
    </r>
  </si>
  <si>
    <t>(2) Pozitif tutar kasa/banka hesaplarında meydana gelen azalışları, negatif tutar artışları göstermektedir.</t>
  </si>
  <si>
    <t>(3) Kur farkları Kasa/Banka hesabına ilişkin kur hareketlerinden kaynaklanan farkları göstermektedir. Pozitif tutar Kasa/Banka hesabında artışı, negatif tutar azalışı işaret etmekedir.</t>
  </si>
  <si>
    <r>
      <t xml:space="preserve">4. ÖZELLEŞTİRME ve FON GELİRLERİ </t>
    </r>
    <r>
      <rPr>
        <b/>
        <vertAlign val="superscript"/>
        <sz val="12"/>
        <rFont val="Arial"/>
        <family val="2"/>
      </rPr>
      <t>(1)</t>
    </r>
  </si>
  <si>
    <r>
      <t xml:space="preserve">10. BANKA KULLANIMI </t>
    </r>
    <r>
      <rPr>
        <b/>
        <vertAlign val="superscript"/>
        <sz val="12"/>
        <rFont val="Arial"/>
        <family val="2"/>
      </rPr>
      <t>(2)</t>
    </r>
    <r>
      <rPr>
        <b/>
        <sz val="12"/>
        <rFont val="Arial"/>
        <family val="2"/>
      </rPr>
      <t xml:space="preserve"> -(5+7+8+9)</t>
    </r>
  </si>
  <si>
    <r>
      <t xml:space="preserve">11. KUR FARKLARI </t>
    </r>
    <r>
      <rPr>
        <b/>
        <vertAlign val="superscript"/>
        <sz val="12"/>
        <rFont val="Arial"/>
        <family val="2"/>
      </rPr>
      <t>(3)</t>
    </r>
  </si>
  <si>
    <t xml:space="preserve">(2) - Şubat ayında tahakkuk eden vergilerin yaklaşık 23 Milyar TL'lik  kısmı Mart ayında Hazine hesaplarına girmiştir.
     - Gelir İdaresi Başkanlığı tarafından yayımlanan 03.05.2021 tarihli ve 134 sayılı Vergi Usul Kanunu Sirküleri gereğince, 17 Mayıs 2021 günü sonuna kadar verilmesi gereken 2021 I. Geçici Vergi Dönemine (Ocak-Mart) ait Gelir ve Kurum Geçici Vergi Beyannamelerinin verilme süreleri ile bu beyannameler üzerine tahakkuk eden vergilerin ödeme süreleri 31 Mayıs 2021 Pazartesi günü sonuna kadar uzatılmıştır. Bu nedenle, I. Geçici Vergi dönemine ait Gelir ve Kurumlar vergilerinin yaklaşık 24 Milyar TL'lik kısmı Haziran ayında Hazine hesaplarına girmiştir. 
     - Gelir İdaresi Başkanlığı tarafından yayımlanan 08.07.2021 tarihli ve 136 sayılı Vergi Usul Kanunu Sirküleri gereğince, 26 Temmuz 2021 günü sonuna kadar verilmesi gereken Katma Değer Vergisi, Damga Vergisi ve Muhtasar ve Prim Hizmet Beyannamelerinin verilme süreleri ile bu beyannameler üzerine tahakkuk eden vergilerin ödeme süreleri 30 Temmuz 2021 Cuma günü sonuna kadar uzatılmıştır. Bu nedenle, Temmuz ayında ödenmesi gereken vergi kalemlerinin yaklaşık 27 milyar TL’lik kısmı Ağustos ayında Hazine hesaplarına girmiştir.
- Eylül ayında tahakkuk eden vergilerin yaklaşık 10 Milyar TL'lik kısmı Ekim ayında Hazine hesaplarına girmiştir. </t>
  </si>
  <si>
    <r>
      <t xml:space="preserve">2022 YILI HAZİNE NAKİT GERÇEKLEŞMELERİ </t>
    </r>
    <r>
      <rPr>
        <b/>
        <vertAlign val="superscript"/>
        <sz val="12"/>
        <rFont val="Arial"/>
        <family val="2"/>
      </rPr>
      <t xml:space="preserve">(1) </t>
    </r>
  </si>
  <si>
    <t xml:space="preserve">(2)  Gelir İdaresi Başkanlığı tarafından yayınlanan 25.01.2022 tarihli ve 138 sayılı Vergi Usul Kanunu Sirküleri gereğince, 26 Ocak 2022 günü sonuna kadar verilmesi gereken Katma Değer Vergisi, Damga Vergisi ve Muhtasar ve Prim Hizmet Beyannamelerinin verilme ve bu beyannameler üzerine tahakkuk eden vergilerin ödenmesi 31.01.2022 tarihine kadar uzatılmıştır. Bu nedenle, Ocak ayında tahakkuk eden vergilerin yaklaşık 38 milyar TL’si Şubat ayında hazine hesaplarına girmiştir. 
     </t>
  </si>
  <si>
    <t>(6) 10/12/2003 tarihli ve 5018 sayılı Kamu Malî Yönetimi ve Kontrol Kanununa eklenen Geçici 23 üncü madde uyarınca 2021 yılı Aralık ayı bütçe giderlerinde yer alan tutarların bir kısmının nakit çıkışı 2022 yılı Ocak ayında gerçekleşmiştir.</t>
  </si>
  <si>
    <r>
      <t xml:space="preserve">Ocak </t>
    </r>
    <r>
      <rPr>
        <b/>
        <vertAlign val="superscript"/>
        <sz val="12"/>
        <rFont val="Arial"/>
        <family val="2"/>
      </rPr>
      <t>(6)</t>
    </r>
  </si>
</sst>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_-* #,##0\ _₺_-;\-* #,##0\ _₺_-;_-* &quot;-&quot;\ _₺_-;_-@_-"/>
    <numFmt numFmtId="171" formatCode="_-* #,##0.00\ _₺_-;\-* #,##0.00\ _₺_-;_-* &quot;-&quot;??\ _₺_-;_-@_-"/>
    <numFmt numFmtId="172" formatCode="#,##0\ &quot;TL&quot;;\-#,##0\ &quot;TL&quot;"/>
    <numFmt numFmtId="173" formatCode="#,##0\ &quot;TL&quot;;[Red]\-#,##0\ &quot;TL&quot;"/>
    <numFmt numFmtId="174" formatCode="#,##0.00\ &quot;TL&quot;;\-#,##0.00\ &quot;TL&quot;"/>
    <numFmt numFmtId="175" formatCode="#,##0.00\ &quot;TL&quot;;[Red]\-#,##0.00\ &quot;TL&quot;"/>
    <numFmt numFmtId="176" formatCode="_-* #,##0\ &quot;TL&quot;_-;\-* #,##0\ &quot;TL&quot;_-;_-* &quot;-&quot;\ &quot;TL&quot;_-;_-@_-"/>
    <numFmt numFmtId="177" formatCode="_-* #,##0\ _T_L_-;\-* #,##0\ _T_L_-;_-* &quot;-&quot;\ _T_L_-;_-@_-"/>
    <numFmt numFmtId="178" formatCode="_-* #,##0.00\ &quot;TL&quot;_-;\-* #,##0.00\ &quot;TL&quot;_-;_-* &quot;-&quot;??\ &quot;TL&quot;_-;_-@_-"/>
    <numFmt numFmtId="179" formatCode="_-* #,##0.00\ _T_L_-;\-* #,##0.00\ _T_L_-;_-* &quot;-&quot;??\ _T_L_-;_-@_-"/>
    <numFmt numFmtId="180" formatCode="0.0"/>
    <numFmt numFmtId="181" formatCode="#,##0.0"/>
    <numFmt numFmtId="182" formatCode="mmm\-yy"/>
    <numFmt numFmtId="183" formatCode="%0.0"/>
    <numFmt numFmtId="184" formatCode="_-* #,##0.00\ [$€-1]_-;\-* #,##0.00\ [$€-1]_-;_-* &quot;-&quot;??\ [$€-1]_-"/>
    <numFmt numFmtId="185" formatCode="#."/>
    <numFmt numFmtId="186" formatCode="#,##0.00000"/>
    <numFmt numFmtId="187" formatCode="_(* #,##0.00_);_(* \(#,##0.00\);_(* &quot;-&quot;??_);_(@_)"/>
    <numFmt numFmtId="188" formatCode="_(* #,##0_);_(* \(#,##0\);_(* &quot;-&quot;??_);_(@_)"/>
    <numFmt numFmtId="189" formatCode="[$-41F]d\ mmmm\ yyyy\ dddd"/>
  </numFmts>
  <fonts count="60">
    <font>
      <sz val="10"/>
      <name val="Arial"/>
      <family val="0"/>
    </font>
    <font>
      <sz val="10"/>
      <color indexed="8"/>
      <name val="Arial"/>
      <family val="2"/>
    </font>
    <font>
      <b/>
      <sz val="10"/>
      <name val="Arial"/>
      <family val="2"/>
    </font>
    <font>
      <sz val="10"/>
      <name val="Times New Roman"/>
      <family val="1"/>
    </font>
    <font>
      <b/>
      <sz val="10"/>
      <name val="Times New Roman"/>
      <family val="1"/>
    </font>
    <font>
      <b/>
      <sz val="10"/>
      <color indexed="8"/>
      <name val="Times New Roman"/>
      <family val="1"/>
    </font>
    <font>
      <sz val="11"/>
      <name val="Times New Roman"/>
      <family val="1"/>
    </font>
    <font>
      <b/>
      <sz val="11"/>
      <name val="Times New Roman"/>
      <family val="1"/>
    </font>
    <font>
      <sz val="1"/>
      <color indexed="16"/>
      <name val="Courier"/>
      <family val="1"/>
    </font>
    <font>
      <sz val="10"/>
      <name val="MS Sans Serif"/>
      <family val="2"/>
    </font>
    <font>
      <b/>
      <sz val="10"/>
      <name val="Verdana"/>
      <family val="2"/>
    </font>
    <font>
      <sz val="8"/>
      <name val="Arial"/>
      <family val="2"/>
    </font>
    <font>
      <b/>
      <sz val="10"/>
      <color indexed="9"/>
      <name val="Verdana"/>
      <family val="2"/>
    </font>
    <font>
      <sz val="11"/>
      <name val="Arial"/>
      <family val="2"/>
    </font>
    <font>
      <b/>
      <sz val="12"/>
      <name val="Arial"/>
      <family val="2"/>
    </font>
    <font>
      <sz val="12"/>
      <name val="Arial"/>
      <family val="2"/>
    </font>
    <font>
      <b/>
      <vertAlign val="superscript"/>
      <sz val="12"/>
      <name val="Arial"/>
      <family val="2"/>
    </font>
    <font>
      <b/>
      <sz val="12"/>
      <name val="Verdana"/>
      <family val="2"/>
    </font>
    <font>
      <sz val="11"/>
      <name val="Verdana"/>
      <family val="2"/>
    </font>
    <font>
      <i/>
      <sz val="11"/>
      <name val="Arial"/>
      <family val="2"/>
    </font>
    <font>
      <sz val="10"/>
      <name val="Verdana"/>
      <family val="2"/>
    </font>
    <font>
      <vertAlign val="superscript"/>
      <sz val="12"/>
      <name val="Arial"/>
      <family val="2"/>
    </font>
    <font>
      <b/>
      <sz val="11"/>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7"/>
        <bgColor indexed="64"/>
      </patternFill>
    </fill>
    <fill>
      <patternFill patternType="solid">
        <fgColor indexed="9"/>
        <bgColor indexed="64"/>
      </patternFill>
    </fill>
    <fill>
      <patternFill patternType="solid">
        <fgColor indexed="22"/>
        <bgColor indexed="64"/>
      </patternFill>
    </fill>
    <fill>
      <patternFill patternType="solid">
        <fgColor indexed="65"/>
        <bgColor indexed="64"/>
      </patternFill>
    </fill>
    <fill>
      <patternFill patternType="solid">
        <fgColor theme="0"/>
        <bgColor indexed="64"/>
      </patternFill>
    </fill>
    <fill>
      <patternFill patternType="solid">
        <fgColor rgb="FFFFFFFF"/>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right/>
      <top/>
      <bottom style="thin"/>
    </border>
  </borders>
  <cellStyleXfs count="83">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8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184" fontId="0" fillId="0" borderId="0" applyFont="0" applyFill="0" applyBorder="0" applyAlignment="0" applyProtection="0"/>
    <xf numFmtId="0" fontId="46" fillId="0" borderId="0" applyNumberFormat="0" applyFill="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185" fontId="8" fillId="0" borderId="0">
      <alignment/>
      <protection locked="0"/>
    </xf>
    <xf numFmtId="185" fontId="8" fillId="0" borderId="0">
      <alignment/>
      <protection locked="0"/>
    </xf>
    <xf numFmtId="185" fontId="8" fillId="0" borderId="0">
      <alignment/>
      <protection locked="0"/>
    </xf>
    <xf numFmtId="185" fontId="8" fillId="0" borderId="0">
      <alignment/>
      <protection locked="0"/>
    </xf>
    <xf numFmtId="185" fontId="8" fillId="0" borderId="0">
      <alignment/>
      <protection locked="0"/>
    </xf>
    <xf numFmtId="185" fontId="8" fillId="0" borderId="0">
      <alignment/>
      <protection locked="0"/>
    </xf>
    <xf numFmtId="185" fontId="8" fillId="0" borderId="0">
      <alignment/>
      <protection locked="0"/>
    </xf>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vertical="center"/>
      <protection/>
    </xf>
    <xf numFmtId="0" fontId="6"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9" fillId="0" borderId="0" applyFont="0" applyFill="0" applyBorder="0" applyAlignment="0" applyProtection="0"/>
    <xf numFmtId="0" fontId="59" fillId="0" borderId="0" applyNumberFormat="0" applyFill="0" applyBorder="0" applyAlignment="0" applyProtection="0"/>
  </cellStyleXfs>
  <cellXfs count="377">
    <xf numFmtId="0" fontId="0" fillId="0" borderId="0" xfId="0" applyAlignment="1">
      <alignment/>
    </xf>
    <xf numFmtId="0" fontId="2" fillId="0" borderId="0" xfId="49" applyFont="1" applyAlignment="1">
      <alignment/>
      <protection/>
    </xf>
    <xf numFmtId="0" fontId="0" fillId="0" borderId="0" xfId="49" applyFont="1" applyAlignment="1">
      <alignment/>
      <protection/>
    </xf>
    <xf numFmtId="180" fontId="2" fillId="0" borderId="0" xfId="49" applyNumberFormat="1" applyFont="1" applyAlignment="1">
      <alignment horizontal="right"/>
      <protection/>
    </xf>
    <xf numFmtId="182" fontId="2" fillId="0" borderId="0" xfId="49" applyNumberFormat="1" applyFont="1" applyAlignment="1">
      <alignment horizontal="right"/>
      <protection/>
    </xf>
    <xf numFmtId="180" fontId="0" fillId="0" borderId="0" xfId="49" applyNumberFormat="1" applyFont="1" applyAlignment="1">
      <alignment horizontal="right"/>
      <protection/>
    </xf>
    <xf numFmtId="181" fontId="0" fillId="0" borderId="0" xfId="49" applyNumberFormat="1" applyFont="1" applyAlignment="1">
      <alignment horizontal="right"/>
      <protection/>
    </xf>
    <xf numFmtId="181" fontId="2" fillId="0" borderId="0" xfId="49" applyNumberFormat="1" applyFont="1" applyAlignment="1">
      <alignment horizontal="right"/>
      <protection/>
    </xf>
    <xf numFmtId="181" fontId="0" fillId="0" borderId="0" xfId="49" applyNumberFormat="1" applyFont="1" applyAlignment="1">
      <alignment horizontal="right"/>
      <protection/>
    </xf>
    <xf numFmtId="182" fontId="2" fillId="0" borderId="0" xfId="49" applyNumberFormat="1" applyFont="1" applyAlignment="1">
      <alignment horizontal="center"/>
      <protection/>
    </xf>
    <xf numFmtId="181" fontId="2" fillId="0" borderId="0" xfId="49" applyNumberFormat="1" applyFont="1" applyAlignment="1">
      <alignment/>
      <protection/>
    </xf>
    <xf numFmtId="180" fontId="0" fillId="0" borderId="0" xfId="49" applyNumberFormat="1" applyFont="1" applyAlignment="1">
      <alignment/>
      <protection/>
    </xf>
    <xf numFmtId="180" fontId="0" fillId="0" borderId="0" xfId="49" applyNumberFormat="1" applyFont="1" applyFill="1" applyAlignment="1">
      <alignment horizontal="right"/>
      <protection/>
    </xf>
    <xf numFmtId="181" fontId="0" fillId="0" borderId="0" xfId="49" applyNumberFormat="1" applyFont="1" applyAlignment="1">
      <alignment/>
      <protection/>
    </xf>
    <xf numFmtId="0" fontId="0" fillId="33" borderId="0" xfId="49" applyFont="1" applyFill="1" applyAlignment="1">
      <alignment/>
      <protection/>
    </xf>
    <xf numFmtId="181" fontId="0" fillId="33" borderId="0" xfId="49" applyNumberFormat="1" applyFont="1" applyFill="1" applyAlignment="1">
      <alignment horizontal="right"/>
      <protection/>
    </xf>
    <xf numFmtId="0" fontId="2" fillId="33" borderId="0" xfId="49" applyFont="1" applyFill="1" applyAlignment="1">
      <alignment/>
      <protection/>
    </xf>
    <xf numFmtId="181" fontId="2" fillId="33" borderId="0" xfId="49" applyNumberFormat="1" applyFont="1" applyFill="1" applyAlignment="1">
      <alignment horizontal="right"/>
      <protection/>
    </xf>
    <xf numFmtId="0" fontId="0" fillId="33" borderId="0" xfId="49" applyFont="1" applyFill="1" applyAlignment="1">
      <alignment/>
      <protection/>
    </xf>
    <xf numFmtId="181" fontId="0" fillId="33" borderId="0" xfId="49" applyNumberFormat="1" applyFont="1" applyFill="1" applyAlignment="1">
      <alignment horizontal="right"/>
      <protection/>
    </xf>
    <xf numFmtId="0" fontId="4" fillId="0" borderId="0" xfId="49" applyFont="1" applyFill="1" applyBorder="1" applyAlignment="1">
      <alignment/>
      <protection/>
    </xf>
    <xf numFmtId="0" fontId="3" fillId="0" borderId="0" xfId="49" applyFont="1" applyFill="1" applyBorder="1" applyAlignment="1">
      <alignment/>
      <protection/>
    </xf>
    <xf numFmtId="0" fontId="5" fillId="0" borderId="0" xfId="49" applyFont="1" applyFill="1" applyBorder="1" applyAlignment="1">
      <alignment/>
      <protection/>
    </xf>
    <xf numFmtId="0" fontId="5" fillId="0" borderId="0" xfId="49" applyFont="1" applyFill="1" applyBorder="1" applyAlignment="1">
      <alignment horizontal="left" indent="1"/>
      <protection/>
    </xf>
    <xf numFmtId="0" fontId="4" fillId="0" borderId="10" xfId="49" applyFont="1" applyFill="1" applyBorder="1" applyAlignment="1">
      <alignment/>
      <protection/>
    </xf>
    <xf numFmtId="17" fontId="4" fillId="0" borderId="10" xfId="49" applyNumberFormat="1" applyFont="1" applyFill="1" applyBorder="1" applyAlignment="1">
      <alignment horizontal="center"/>
      <protection/>
    </xf>
    <xf numFmtId="0" fontId="4" fillId="0" borderId="11" xfId="49" applyFont="1" applyFill="1" applyBorder="1" applyAlignment="1">
      <alignment horizontal="center"/>
      <protection/>
    </xf>
    <xf numFmtId="181" fontId="4" fillId="0" borderId="11" xfId="49" applyNumberFormat="1" applyFont="1" applyFill="1" applyBorder="1" applyAlignment="1">
      <alignment/>
      <protection/>
    </xf>
    <xf numFmtId="0" fontId="3" fillId="0" borderId="10" xfId="49" applyFont="1" applyFill="1" applyBorder="1" applyAlignment="1">
      <alignment horizontal="left" indent="1"/>
      <protection/>
    </xf>
    <xf numFmtId="181" fontId="3" fillId="0" borderId="11" xfId="49" applyNumberFormat="1" applyFont="1" applyFill="1" applyBorder="1" applyAlignment="1">
      <alignment/>
      <protection/>
    </xf>
    <xf numFmtId="0" fontId="4" fillId="0" borderId="10" xfId="49" applyFont="1" applyFill="1" applyBorder="1" applyAlignment="1">
      <alignment horizontal="left"/>
      <protection/>
    </xf>
    <xf numFmtId="0" fontId="4" fillId="0" borderId="10" xfId="49" applyFont="1" applyFill="1" applyBorder="1" applyAlignment="1">
      <alignment horizontal="left" indent="1"/>
      <protection/>
    </xf>
    <xf numFmtId="0" fontId="4" fillId="0" borderId="10" xfId="49" applyFont="1" applyFill="1" applyBorder="1" applyAlignment="1">
      <alignment horizontal="left" indent="2"/>
      <protection/>
    </xf>
    <xf numFmtId="0" fontId="3" fillId="0" borderId="10" xfId="49" applyFont="1" applyFill="1" applyBorder="1" applyAlignment="1">
      <alignment horizontal="left" indent="3"/>
      <protection/>
    </xf>
    <xf numFmtId="0" fontId="4" fillId="0" borderId="12" xfId="49" applyFont="1" applyFill="1" applyBorder="1" applyAlignment="1">
      <alignment horizontal="left"/>
      <protection/>
    </xf>
    <xf numFmtId="0" fontId="4" fillId="0" borderId="13" xfId="49" applyFont="1" applyFill="1" applyBorder="1" applyAlignment="1">
      <alignment/>
      <protection/>
    </xf>
    <xf numFmtId="0" fontId="4" fillId="0" borderId="0" xfId="49" applyFont="1" applyFill="1" applyBorder="1" applyAlignment="1">
      <alignment horizontal="right"/>
      <protection/>
    </xf>
    <xf numFmtId="17" fontId="4" fillId="0" borderId="0" xfId="49" applyNumberFormat="1" applyFont="1" applyFill="1" applyBorder="1" applyAlignment="1">
      <alignment horizontal="center"/>
      <protection/>
    </xf>
    <xf numFmtId="0" fontId="4" fillId="0" borderId="0" xfId="49" applyFont="1" applyFill="1" applyBorder="1" applyAlignment="1">
      <alignment horizontal="center"/>
      <protection/>
    </xf>
    <xf numFmtId="181" fontId="4" fillId="0" borderId="0" xfId="49" applyNumberFormat="1" applyFont="1" applyFill="1" applyBorder="1" applyAlignment="1">
      <alignment/>
      <protection/>
    </xf>
    <xf numFmtId="0" fontId="4" fillId="0" borderId="0" xfId="49" applyFont="1" applyFill="1" applyBorder="1" applyAlignment="1">
      <alignment horizontal="left" indent="1"/>
      <protection/>
    </xf>
    <xf numFmtId="0" fontId="4" fillId="0" borderId="0" xfId="49" applyFont="1" applyFill="1" applyBorder="1" applyAlignment="1">
      <alignment horizontal="left"/>
      <protection/>
    </xf>
    <xf numFmtId="3" fontId="4" fillId="0" borderId="0" xfId="49" applyNumberFormat="1" applyFont="1" applyFill="1" applyBorder="1" applyAlignment="1">
      <alignment/>
      <protection/>
    </xf>
    <xf numFmtId="3" fontId="3" fillId="0" borderId="0" xfId="49" applyNumberFormat="1" applyFont="1" applyFill="1" applyBorder="1" applyAlignment="1">
      <alignment/>
      <protection/>
    </xf>
    <xf numFmtId="181" fontId="3" fillId="0" borderId="0" xfId="49" applyNumberFormat="1" applyFont="1" applyFill="1" applyBorder="1" applyAlignment="1">
      <alignment/>
      <protection/>
    </xf>
    <xf numFmtId="2" fontId="4" fillId="0" borderId="0" xfId="49" applyNumberFormat="1" applyFont="1" applyFill="1" applyBorder="1" applyAlignment="1">
      <alignment/>
      <protection/>
    </xf>
    <xf numFmtId="0" fontId="7" fillId="0" borderId="0" xfId="75" applyFont="1">
      <alignment/>
      <protection/>
    </xf>
    <xf numFmtId="0" fontId="6" fillId="0" borderId="0" xfId="75">
      <alignment/>
      <protection/>
    </xf>
    <xf numFmtId="0" fontId="4" fillId="0" borderId="0" xfId="75" applyFont="1" applyAlignment="1">
      <alignment horizontal="center"/>
      <protection/>
    </xf>
    <xf numFmtId="0" fontId="4" fillId="0" borderId="0" xfId="75" applyFont="1">
      <alignment/>
      <protection/>
    </xf>
    <xf numFmtId="181" fontId="6" fillId="0" borderId="0" xfId="75" applyNumberFormat="1" applyAlignment="1">
      <alignment horizontal="right"/>
      <protection/>
    </xf>
    <xf numFmtId="183" fontId="6" fillId="0" borderId="0" xfId="75" applyNumberFormat="1" applyAlignment="1">
      <alignment horizontal="right"/>
      <protection/>
    </xf>
    <xf numFmtId="183" fontId="6" fillId="0" borderId="0" xfId="75" applyNumberFormat="1">
      <alignment/>
      <protection/>
    </xf>
    <xf numFmtId="0" fontId="6" fillId="0" borderId="0" xfId="75" applyAlignment="1">
      <alignment horizontal="right"/>
      <protection/>
    </xf>
    <xf numFmtId="0" fontId="6" fillId="0" borderId="0" xfId="75" applyFont="1">
      <alignment/>
      <protection/>
    </xf>
    <xf numFmtId="0" fontId="3" fillId="0" borderId="0" xfId="75" applyFont="1">
      <alignment/>
      <protection/>
    </xf>
    <xf numFmtId="0" fontId="10" fillId="0" borderId="0" xfId="49" applyFont="1" applyBorder="1" applyAlignment="1">
      <alignment/>
      <protection/>
    </xf>
    <xf numFmtId="0" fontId="12" fillId="0" borderId="0" xfId="49" applyFont="1" applyBorder="1" applyAlignment="1">
      <alignment/>
      <protection/>
    </xf>
    <xf numFmtId="3" fontId="10" fillId="0" borderId="0" xfId="49" applyNumberFormat="1" applyFont="1" applyBorder="1" applyAlignment="1">
      <alignment/>
      <protection/>
    </xf>
    <xf numFmtId="0" fontId="10" fillId="34" borderId="0" xfId="49" applyFont="1" applyFill="1" applyBorder="1" applyAlignment="1">
      <alignment/>
      <protection/>
    </xf>
    <xf numFmtId="181" fontId="10" fillId="34" borderId="0" xfId="49" applyNumberFormat="1" applyFont="1" applyFill="1" applyBorder="1" applyAlignment="1">
      <alignment/>
      <protection/>
    </xf>
    <xf numFmtId="0" fontId="10" fillId="34" borderId="0" xfId="49" applyFont="1" applyFill="1" applyBorder="1" applyAlignment="1">
      <alignment/>
      <protection/>
    </xf>
    <xf numFmtId="0" fontId="2" fillId="34" borderId="0" xfId="49" applyFont="1" applyFill="1" applyBorder="1" applyAlignment="1">
      <alignment horizontal="left" vertical="center"/>
      <protection/>
    </xf>
    <xf numFmtId="0" fontId="11" fillId="34" borderId="0" xfId="49" applyFont="1" applyFill="1" applyBorder="1" applyAlignment="1">
      <alignment horizontal="left" vertical="center" indent="1"/>
      <protection/>
    </xf>
    <xf numFmtId="181" fontId="11" fillId="34" borderId="0" xfId="49" applyNumberFormat="1" applyFont="1" applyFill="1" applyBorder="1" applyAlignment="1">
      <alignment vertical="center"/>
      <protection/>
    </xf>
    <xf numFmtId="186" fontId="11" fillId="34" borderId="0" xfId="49" applyNumberFormat="1" applyFont="1" applyFill="1" applyBorder="1" applyAlignment="1">
      <alignment vertical="center"/>
      <protection/>
    </xf>
    <xf numFmtId="181" fontId="10" fillId="34" borderId="0" xfId="49" applyNumberFormat="1" applyFont="1" applyFill="1" applyBorder="1" applyAlignment="1">
      <alignment vertical="center"/>
      <protection/>
    </xf>
    <xf numFmtId="0" fontId="10" fillId="34" borderId="0" xfId="49" applyFont="1" applyFill="1" applyBorder="1" applyAlignment="1">
      <alignment horizontal="left" vertical="center"/>
      <protection/>
    </xf>
    <xf numFmtId="0" fontId="14" fillId="34" borderId="0" xfId="49" applyFont="1" applyFill="1" applyBorder="1" applyAlignment="1">
      <alignment vertical="center"/>
      <protection/>
    </xf>
    <xf numFmtId="0" fontId="15" fillId="34" borderId="0" xfId="49" applyFont="1" applyFill="1" applyBorder="1" applyAlignment="1">
      <alignment horizontal="left" vertical="center" indent="1"/>
      <protection/>
    </xf>
    <xf numFmtId="0" fontId="13" fillId="34" borderId="0" xfId="49" applyFont="1" applyFill="1" applyBorder="1" applyAlignment="1">
      <alignment horizontal="left" vertical="center"/>
      <protection/>
    </xf>
    <xf numFmtId="181" fontId="13" fillId="34" borderId="0" xfId="49" applyNumberFormat="1" applyFont="1" applyFill="1" applyBorder="1" applyAlignment="1">
      <alignment horizontal="left" vertical="center"/>
      <protection/>
    </xf>
    <xf numFmtId="0" fontId="18" fillId="34" borderId="0" xfId="49" applyFont="1" applyFill="1" applyBorder="1" applyAlignment="1">
      <alignment horizontal="left" vertical="center"/>
      <protection/>
    </xf>
    <xf numFmtId="0" fontId="19" fillId="34" borderId="0" xfId="49" applyFont="1" applyFill="1" applyBorder="1" applyAlignment="1">
      <alignment horizontal="right" vertical="center"/>
      <protection/>
    </xf>
    <xf numFmtId="0" fontId="14" fillId="34" borderId="0" xfId="49" applyFont="1" applyFill="1" applyBorder="1" applyAlignment="1">
      <alignment horizontal="left" vertical="center"/>
      <protection/>
    </xf>
    <xf numFmtId="0" fontId="17" fillId="34" borderId="0" xfId="49" applyFont="1" applyFill="1" applyBorder="1" applyAlignment="1">
      <alignment horizontal="left" vertical="center"/>
      <protection/>
    </xf>
    <xf numFmtId="0" fontId="12" fillId="34" borderId="0" xfId="49" applyFont="1" applyFill="1" applyBorder="1" applyAlignment="1">
      <alignment/>
      <protection/>
    </xf>
    <xf numFmtId="3" fontId="14" fillId="34" borderId="0" xfId="49" applyNumberFormat="1" applyFont="1" applyFill="1" applyBorder="1" applyAlignment="1">
      <alignment vertical="center"/>
      <protection/>
    </xf>
    <xf numFmtId="3" fontId="15" fillId="34" borderId="0" xfId="49" applyNumberFormat="1" applyFont="1" applyFill="1" applyBorder="1" applyAlignment="1">
      <alignment vertical="center"/>
      <protection/>
    </xf>
    <xf numFmtId="0" fontId="20" fillId="34" borderId="0" xfId="49" applyFont="1" applyFill="1" applyBorder="1" applyAlignment="1">
      <alignment/>
      <protection/>
    </xf>
    <xf numFmtId="0" fontId="15" fillId="34" borderId="0" xfId="49" applyFont="1" applyFill="1" applyBorder="1" applyAlignment="1">
      <alignment horizontal="left" vertical="center" indent="2"/>
      <protection/>
    </xf>
    <xf numFmtId="181" fontId="20" fillId="34" borderId="0" xfId="49" applyNumberFormat="1" applyFont="1" applyFill="1" applyBorder="1" applyAlignment="1">
      <alignment/>
      <protection/>
    </xf>
    <xf numFmtId="0" fontId="20" fillId="34" borderId="0" xfId="49" applyFont="1" applyFill="1" applyBorder="1" applyAlignment="1">
      <alignment/>
      <protection/>
    </xf>
    <xf numFmtId="17" fontId="14" fillId="35" borderId="14" xfId="49" applyNumberFormat="1" applyFont="1" applyFill="1" applyBorder="1" applyAlignment="1">
      <alignment horizontal="right" vertical="center"/>
      <protection/>
    </xf>
    <xf numFmtId="17" fontId="14" fillId="35" borderId="14" xfId="49" applyNumberFormat="1" applyFont="1" applyFill="1" applyBorder="1" applyAlignment="1">
      <alignment horizontal="center" vertical="center"/>
      <protection/>
    </xf>
    <xf numFmtId="17" fontId="14" fillId="34" borderId="0" xfId="49" applyNumberFormat="1" applyFont="1" applyFill="1" applyBorder="1" applyAlignment="1">
      <alignment horizontal="right" vertical="center"/>
      <protection/>
    </xf>
    <xf numFmtId="17" fontId="14" fillId="34" borderId="0" xfId="49" applyNumberFormat="1" applyFont="1" applyFill="1" applyBorder="1" applyAlignment="1">
      <alignment horizontal="center" vertical="center"/>
      <protection/>
    </xf>
    <xf numFmtId="0" fontId="12" fillId="34" borderId="0" xfId="56" applyFont="1" applyFill="1" applyBorder="1" applyAlignment="1">
      <alignment/>
      <protection/>
    </xf>
    <xf numFmtId="0" fontId="10" fillId="34" borderId="0" xfId="56" applyFont="1" applyFill="1" applyBorder="1" applyAlignment="1">
      <alignment/>
      <protection/>
    </xf>
    <xf numFmtId="181" fontId="10" fillId="34" borderId="0" xfId="56" applyNumberFormat="1" applyFont="1" applyFill="1" applyBorder="1" applyAlignment="1">
      <alignment/>
      <protection/>
    </xf>
    <xf numFmtId="0" fontId="10" fillId="34" borderId="0" xfId="56" applyFont="1" applyFill="1" applyBorder="1" applyAlignment="1">
      <alignment/>
      <protection/>
    </xf>
    <xf numFmtId="0" fontId="14" fillId="34" borderId="0" xfId="56" applyFont="1" applyFill="1" applyBorder="1" applyAlignment="1">
      <alignment horizontal="left" vertical="center"/>
      <protection/>
    </xf>
    <xf numFmtId="0" fontId="17" fillId="34" borderId="0" xfId="56" applyFont="1" applyFill="1" applyBorder="1" applyAlignment="1">
      <alignment horizontal="left" vertical="center"/>
      <protection/>
    </xf>
    <xf numFmtId="0" fontId="2" fillId="34" borderId="0" xfId="56" applyFont="1" applyFill="1" applyBorder="1" applyAlignment="1">
      <alignment horizontal="left" vertical="center"/>
      <protection/>
    </xf>
    <xf numFmtId="0" fontId="10" fillId="34" borderId="0" xfId="56" applyFont="1" applyFill="1" applyBorder="1" applyAlignment="1">
      <alignment horizontal="left" vertical="center"/>
      <protection/>
    </xf>
    <xf numFmtId="0" fontId="19" fillId="34" borderId="0" xfId="56" applyFont="1" applyFill="1" applyBorder="1" applyAlignment="1">
      <alignment horizontal="right" vertical="center"/>
      <protection/>
    </xf>
    <xf numFmtId="17" fontId="14" fillId="35" borderId="14" xfId="56" applyNumberFormat="1" applyFont="1" applyFill="1" applyBorder="1" applyAlignment="1">
      <alignment horizontal="right" vertical="center"/>
      <protection/>
    </xf>
    <xf numFmtId="17" fontId="14" fillId="35" borderId="14" xfId="56" applyNumberFormat="1" applyFont="1" applyFill="1" applyBorder="1" applyAlignment="1">
      <alignment horizontal="center" vertical="center"/>
      <protection/>
    </xf>
    <xf numFmtId="17" fontId="14" fillId="34" borderId="0" xfId="56" applyNumberFormat="1" applyFont="1" applyFill="1" applyBorder="1" applyAlignment="1">
      <alignment horizontal="right" vertical="center"/>
      <protection/>
    </xf>
    <xf numFmtId="17" fontId="14" fillId="34" borderId="0" xfId="56" applyNumberFormat="1" applyFont="1" applyFill="1" applyBorder="1" applyAlignment="1">
      <alignment horizontal="center" vertical="center"/>
      <protection/>
    </xf>
    <xf numFmtId="0" fontId="14" fillId="34" borderId="0" xfId="56" applyFont="1" applyFill="1" applyBorder="1" applyAlignment="1">
      <alignment vertical="center"/>
      <protection/>
    </xf>
    <xf numFmtId="3" fontId="14" fillId="34" borderId="0" xfId="56" applyNumberFormat="1" applyFont="1" applyFill="1" applyBorder="1" applyAlignment="1">
      <alignment vertical="center"/>
      <protection/>
    </xf>
    <xf numFmtId="0" fontId="15" fillId="34" borderId="0" xfId="56" applyFont="1" applyFill="1" applyBorder="1" applyAlignment="1">
      <alignment horizontal="left" vertical="center" indent="1"/>
      <protection/>
    </xf>
    <xf numFmtId="3" fontId="15" fillId="34" borderId="0" xfId="56" applyNumberFormat="1" applyFont="1" applyFill="1" applyBorder="1" applyAlignment="1">
      <alignment vertical="center"/>
      <protection/>
    </xf>
    <xf numFmtId="0" fontId="20" fillId="34" borderId="0" xfId="56" applyFont="1" applyFill="1" applyBorder="1" applyAlignment="1">
      <alignment/>
      <protection/>
    </xf>
    <xf numFmtId="181" fontId="20" fillId="34" borderId="0" xfId="56" applyNumberFormat="1" applyFont="1" applyFill="1" applyBorder="1" applyAlignment="1">
      <alignment/>
      <protection/>
    </xf>
    <xf numFmtId="0" fontId="20" fillId="34" borderId="0" xfId="56" applyFont="1" applyFill="1" applyBorder="1" applyAlignment="1">
      <alignment/>
      <protection/>
    </xf>
    <xf numFmtId="0" fontId="15" fillId="34" borderId="0" xfId="56" applyFont="1" applyFill="1" applyBorder="1" applyAlignment="1">
      <alignment horizontal="left" vertical="center" indent="2"/>
      <protection/>
    </xf>
    <xf numFmtId="0" fontId="11" fillId="34" borderId="0" xfId="56" applyFont="1" applyFill="1" applyBorder="1" applyAlignment="1">
      <alignment horizontal="left" vertical="center" indent="1"/>
      <protection/>
    </xf>
    <xf numFmtId="181" fontId="11" fillId="34" borderId="0" xfId="56" applyNumberFormat="1" applyFont="1" applyFill="1" applyBorder="1" applyAlignment="1">
      <alignment vertical="center"/>
      <protection/>
    </xf>
    <xf numFmtId="186" fontId="11" fillId="34" borderId="0" xfId="56" applyNumberFormat="1" applyFont="1" applyFill="1" applyBorder="1" applyAlignment="1">
      <alignment vertical="center"/>
      <protection/>
    </xf>
    <xf numFmtId="181" fontId="10" fillId="34" borderId="0" xfId="56" applyNumberFormat="1" applyFont="1" applyFill="1" applyBorder="1" applyAlignment="1">
      <alignment vertical="center"/>
      <protection/>
    </xf>
    <xf numFmtId="0" fontId="13" fillId="34" borderId="0" xfId="56" applyFont="1" applyFill="1" applyBorder="1" applyAlignment="1">
      <alignment horizontal="left" vertical="center"/>
      <protection/>
    </xf>
    <xf numFmtId="181" fontId="13" fillId="34" borderId="0" xfId="56" applyNumberFormat="1" applyFont="1" applyFill="1" applyBorder="1" applyAlignment="1">
      <alignment horizontal="left" vertical="center"/>
      <protection/>
    </xf>
    <xf numFmtId="0" fontId="18" fillId="34" borderId="0" xfId="56" applyFont="1" applyFill="1" applyBorder="1" applyAlignment="1">
      <alignment horizontal="left" vertical="center"/>
      <protection/>
    </xf>
    <xf numFmtId="0" fontId="12" fillId="0" borderId="0" xfId="56" applyFont="1" applyBorder="1" applyAlignment="1">
      <alignment/>
      <protection/>
    </xf>
    <xf numFmtId="0" fontId="10" fillId="0" borderId="0" xfId="56" applyFont="1" applyBorder="1" applyAlignment="1">
      <alignment/>
      <protection/>
    </xf>
    <xf numFmtId="3" fontId="10" fillId="0" borderId="0" xfId="56" applyNumberFormat="1" applyFont="1" applyBorder="1" applyAlignment="1">
      <alignment/>
      <protection/>
    </xf>
    <xf numFmtId="0" fontId="12" fillId="34" borderId="0" xfId="55" applyFont="1" applyFill="1" applyBorder="1" applyAlignment="1">
      <alignment/>
      <protection/>
    </xf>
    <xf numFmtId="0" fontId="10" fillId="34" borderId="0" xfId="55" applyFont="1" applyFill="1" applyBorder="1" applyAlignment="1">
      <alignment/>
      <protection/>
    </xf>
    <xf numFmtId="181" fontId="10" fillId="34" borderId="0" xfId="55" applyNumberFormat="1" applyFont="1" applyFill="1" applyBorder="1" applyAlignment="1">
      <alignment/>
      <protection/>
    </xf>
    <xf numFmtId="0" fontId="10" fillId="34" borderId="0" xfId="55" applyFont="1" applyFill="1" applyBorder="1" applyAlignment="1">
      <alignment/>
      <protection/>
    </xf>
    <xf numFmtId="0" fontId="14" fillId="34" borderId="0" xfId="55" applyFont="1" applyFill="1" applyBorder="1" applyAlignment="1">
      <alignment horizontal="left" vertical="center"/>
      <protection/>
    </xf>
    <xf numFmtId="0" fontId="17" fillId="34" borderId="0" xfId="55" applyFont="1" applyFill="1" applyBorder="1" applyAlignment="1">
      <alignment horizontal="left" vertical="center"/>
      <protection/>
    </xf>
    <xf numFmtId="0" fontId="2" fillId="34" borderId="0" xfId="55" applyFont="1" applyFill="1" applyBorder="1" applyAlignment="1">
      <alignment horizontal="left" vertical="center"/>
      <protection/>
    </xf>
    <xf numFmtId="0" fontId="10" fillId="34" borderId="0" xfId="55" applyFont="1" applyFill="1" applyBorder="1" applyAlignment="1">
      <alignment horizontal="left" vertical="center"/>
      <protection/>
    </xf>
    <xf numFmtId="0" fontId="19" fillId="34" borderId="0" xfId="55" applyFont="1" applyFill="1" applyBorder="1" applyAlignment="1">
      <alignment horizontal="right" vertical="center"/>
      <protection/>
    </xf>
    <xf numFmtId="17" fontId="14" fillId="35" borderId="14" xfId="55" applyNumberFormat="1" applyFont="1" applyFill="1" applyBorder="1" applyAlignment="1">
      <alignment horizontal="right" vertical="center"/>
      <protection/>
    </xf>
    <xf numFmtId="17" fontId="14" fillId="35" borderId="14" xfId="55" applyNumberFormat="1" applyFont="1" applyFill="1" applyBorder="1" applyAlignment="1">
      <alignment horizontal="center" vertical="center"/>
      <protection/>
    </xf>
    <xf numFmtId="17" fontId="14" fillId="34" borderId="0" xfId="55" applyNumberFormat="1" applyFont="1" applyFill="1" applyBorder="1" applyAlignment="1">
      <alignment horizontal="right" vertical="center"/>
      <protection/>
    </xf>
    <xf numFmtId="17" fontId="14" fillId="34" borderId="0" xfId="55" applyNumberFormat="1" applyFont="1" applyFill="1" applyBorder="1" applyAlignment="1">
      <alignment horizontal="center" vertical="center"/>
      <protection/>
    </xf>
    <xf numFmtId="0" fontId="14" fillId="34" borderId="0" xfId="55" applyFont="1" applyFill="1" applyBorder="1" applyAlignment="1">
      <alignment vertical="center"/>
      <protection/>
    </xf>
    <xf numFmtId="3" fontId="14" fillId="34" borderId="0" xfId="55" applyNumberFormat="1" applyFont="1" applyFill="1" applyBorder="1" applyAlignment="1">
      <alignment vertical="center"/>
      <protection/>
    </xf>
    <xf numFmtId="0" fontId="15" fillId="34" borderId="0" xfId="55" applyFont="1" applyFill="1" applyBorder="1" applyAlignment="1">
      <alignment horizontal="left" vertical="center" indent="1"/>
      <protection/>
    </xf>
    <xf numFmtId="3" fontId="15" fillId="34" borderId="0" xfId="55" applyNumberFormat="1" applyFont="1" applyFill="1" applyBorder="1" applyAlignment="1">
      <alignment vertical="center"/>
      <protection/>
    </xf>
    <xf numFmtId="0" fontId="20" fillId="34" borderId="0" xfId="55" applyFont="1" applyFill="1" applyBorder="1" applyAlignment="1">
      <alignment/>
      <protection/>
    </xf>
    <xf numFmtId="181" fontId="20" fillId="34" borderId="0" xfId="55" applyNumberFormat="1" applyFont="1" applyFill="1" applyBorder="1" applyAlignment="1">
      <alignment/>
      <protection/>
    </xf>
    <xf numFmtId="0" fontId="20" fillId="34" borderId="0" xfId="55" applyFont="1" applyFill="1" applyBorder="1" applyAlignment="1">
      <alignment/>
      <protection/>
    </xf>
    <xf numFmtId="0" fontId="15" fillId="34" borderId="0" xfId="55" applyFont="1" applyFill="1" applyBorder="1" applyAlignment="1">
      <alignment horizontal="left" vertical="center" indent="2"/>
      <protection/>
    </xf>
    <xf numFmtId="0" fontId="11" fillId="34" borderId="0" xfId="55" applyFont="1" applyFill="1" applyBorder="1" applyAlignment="1">
      <alignment horizontal="left" vertical="center" indent="1"/>
      <protection/>
    </xf>
    <xf numFmtId="181" fontId="11" fillId="34" borderId="0" xfId="55" applyNumberFormat="1" applyFont="1" applyFill="1" applyBorder="1" applyAlignment="1">
      <alignment vertical="center"/>
      <protection/>
    </xf>
    <xf numFmtId="186" fontId="11" fillId="34" borderId="0" xfId="55" applyNumberFormat="1" applyFont="1" applyFill="1" applyBorder="1" applyAlignment="1">
      <alignment vertical="center"/>
      <protection/>
    </xf>
    <xf numFmtId="181" fontId="10" fillId="34" borderId="0" xfId="55" applyNumberFormat="1" applyFont="1" applyFill="1" applyBorder="1" applyAlignment="1">
      <alignment vertical="center"/>
      <protection/>
    </xf>
    <xf numFmtId="0" fontId="13" fillId="34" borderId="0" xfId="55" applyFont="1" applyFill="1" applyBorder="1" applyAlignment="1">
      <alignment horizontal="left" vertical="center"/>
      <protection/>
    </xf>
    <xf numFmtId="181" fontId="13" fillId="34" borderId="0" xfId="55" applyNumberFormat="1" applyFont="1" applyFill="1" applyBorder="1" applyAlignment="1">
      <alignment horizontal="left" vertical="center"/>
      <protection/>
    </xf>
    <xf numFmtId="0" fontId="18" fillId="34" borderId="0" xfId="55" applyFont="1" applyFill="1" applyBorder="1" applyAlignment="1">
      <alignment horizontal="left" vertical="center"/>
      <protection/>
    </xf>
    <xf numFmtId="0" fontId="12" fillId="0" borderId="0" xfId="55" applyFont="1" applyBorder="1" applyAlignment="1">
      <alignment/>
      <protection/>
    </xf>
    <xf numFmtId="0" fontId="10" fillId="0" borderId="0" xfId="55" applyFont="1" applyBorder="1" applyAlignment="1">
      <alignment/>
      <protection/>
    </xf>
    <xf numFmtId="3" fontId="10" fillId="0" borderId="0" xfId="55" applyNumberFormat="1" applyFont="1" applyBorder="1" applyAlignment="1">
      <alignment/>
      <protection/>
    </xf>
    <xf numFmtId="0" fontId="12" fillId="34" borderId="0" xfId="54" applyFont="1" applyFill="1" applyBorder="1" applyAlignment="1">
      <alignment/>
      <protection/>
    </xf>
    <xf numFmtId="0" fontId="10" fillId="34" borderId="0" xfId="54" applyFont="1" applyFill="1" applyBorder="1" applyAlignment="1">
      <alignment/>
      <protection/>
    </xf>
    <xf numFmtId="181" fontId="10" fillId="34" borderId="0" xfId="54" applyNumberFormat="1" applyFont="1" applyFill="1" applyBorder="1" applyAlignment="1">
      <alignment/>
      <protection/>
    </xf>
    <xf numFmtId="0" fontId="10" fillId="34" borderId="0" xfId="54" applyFont="1" applyFill="1" applyBorder="1" applyAlignment="1">
      <alignment/>
      <protection/>
    </xf>
    <xf numFmtId="0" fontId="14" fillId="34" borderId="0" xfId="54" applyFont="1" applyFill="1" applyBorder="1" applyAlignment="1">
      <alignment horizontal="left" vertical="center"/>
      <protection/>
    </xf>
    <xf numFmtId="0" fontId="17" fillId="34" borderId="0" xfId="54" applyFont="1" applyFill="1" applyBorder="1" applyAlignment="1">
      <alignment horizontal="left" vertical="center"/>
      <protection/>
    </xf>
    <xf numFmtId="0" fontId="2" fillId="34" borderId="0" xfId="54" applyFont="1" applyFill="1" applyBorder="1" applyAlignment="1">
      <alignment horizontal="left" vertical="center"/>
      <protection/>
    </xf>
    <xf numFmtId="0" fontId="10" fillId="34" borderId="0" xfId="54" applyFont="1" applyFill="1" applyBorder="1" applyAlignment="1">
      <alignment horizontal="left" vertical="center"/>
      <protection/>
    </xf>
    <xf numFmtId="0" fontId="19" fillId="34" borderId="0" xfId="54" applyFont="1" applyFill="1" applyBorder="1" applyAlignment="1">
      <alignment horizontal="right" vertical="center"/>
      <protection/>
    </xf>
    <xf numFmtId="17" fontId="14" fillId="35" borderId="14" xfId="54" applyNumberFormat="1" applyFont="1" applyFill="1" applyBorder="1" applyAlignment="1">
      <alignment horizontal="right" vertical="center"/>
      <protection/>
    </xf>
    <xf numFmtId="17" fontId="14" fillId="35" borderId="14" xfId="54" applyNumberFormat="1" applyFont="1" applyFill="1" applyBorder="1" applyAlignment="1">
      <alignment horizontal="center" vertical="center"/>
      <protection/>
    </xf>
    <xf numFmtId="17" fontId="14" fillId="34" borderId="0" xfId="54" applyNumberFormat="1" applyFont="1" applyFill="1" applyBorder="1" applyAlignment="1">
      <alignment horizontal="right" vertical="center"/>
      <protection/>
    </xf>
    <xf numFmtId="17" fontId="14" fillId="34" borderId="0" xfId="54" applyNumberFormat="1" applyFont="1" applyFill="1" applyBorder="1" applyAlignment="1">
      <alignment horizontal="center" vertical="center"/>
      <protection/>
    </xf>
    <xf numFmtId="0" fontId="14" fillId="34" borderId="0" xfId="54" applyFont="1" applyFill="1" applyBorder="1" applyAlignment="1">
      <alignment vertical="center"/>
      <protection/>
    </xf>
    <xf numFmtId="3" fontId="14" fillId="34" borderId="0" xfId="54" applyNumberFormat="1" applyFont="1" applyFill="1" applyBorder="1" applyAlignment="1">
      <alignment vertical="center"/>
      <protection/>
    </xf>
    <xf numFmtId="0" fontId="15" fillId="34" borderId="0" xfId="54" applyFont="1" applyFill="1" applyBorder="1" applyAlignment="1">
      <alignment horizontal="left" vertical="center" indent="1"/>
      <protection/>
    </xf>
    <xf numFmtId="3" fontId="15" fillId="34" borderId="0" xfId="54" applyNumberFormat="1" applyFont="1" applyFill="1" applyBorder="1" applyAlignment="1">
      <alignment vertical="center"/>
      <protection/>
    </xf>
    <xf numFmtId="0" fontId="20" fillId="34" borderId="0" xfId="54" applyFont="1" applyFill="1" applyBorder="1" applyAlignment="1">
      <alignment/>
      <protection/>
    </xf>
    <xf numFmtId="181" fontId="20" fillId="34" borderId="0" xfId="54" applyNumberFormat="1" applyFont="1" applyFill="1" applyBorder="1" applyAlignment="1">
      <alignment/>
      <protection/>
    </xf>
    <xf numFmtId="0" fontId="20" fillId="34" borderId="0" xfId="54" applyFont="1" applyFill="1" applyBorder="1" applyAlignment="1">
      <alignment/>
      <protection/>
    </xf>
    <xf numFmtId="0" fontId="15" fillId="34" borderId="0" xfId="54" applyFont="1" applyFill="1" applyBorder="1" applyAlignment="1">
      <alignment horizontal="left" vertical="center" indent="2"/>
      <protection/>
    </xf>
    <xf numFmtId="0" fontId="11" fillId="34" borderId="0" xfId="54" applyFont="1" applyFill="1" applyBorder="1" applyAlignment="1">
      <alignment horizontal="left" vertical="center" indent="1"/>
      <protection/>
    </xf>
    <xf numFmtId="181" fontId="11" fillId="34" borderId="0" xfId="54" applyNumberFormat="1" applyFont="1" applyFill="1" applyBorder="1" applyAlignment="1">
      <alignment vertical="center"/>
      <protection/>
    </xf>
    <xf numFmtId="186" fontId="11" fillId="34" borderId="0" xfId="54" applyNumberFormat="1" applyFont="1" applyFill="1" applyBorder="1" applyAlignment="1">
      <alignment vertical="center"/>
      <protection/>
    </xf>
    <xf numFmtId="181" fontId="10" fillId="34" borderId="0" xfId="54" applyNumberFormat="1" applyFont="1" applyFill="1" applyBorder="1" applyAlignment="1">
      <alignment vertical="center"/>
      <protection/>
    </xf>
    <xf numFmtId="0" fontId="13" fillId="34" borderId="0" xfId="54" applyFont="1" applyFill="1" applyBorder="1" applyAlignment="1">
      <alignment horizontal="left" vertical="center"/>
      <protection/>
    </xf>
    <xf numFmtId="181" fontId="13" fillId="34" borderId="0" xfId="54" applyNumberFormat="1" applyFont="1" applyFill="1" applyBorder="1" applyAlignment="1">
      <alignment horizontal="left" vertical="center"/>
      <protection/>
    </xf>
    <xf numFmtId="0" fontId="18" fillId="34" borderId="0" xfId="54" applyFont="1" applyFill="1" applyBorder="1" applyAlignment="1">
      <alignment horizontal="left" vertical="center"/>
      <protection/>
    </xf>
    <xf numFmtId="0" fontId="12" fillId="0" borderId="0" xfId="54" applyFont="1" applyBorder="1" applyAlignment="1">
      <alignment/>
      <protection/>
    </xf>
    <xf numFmtId="0" fontId="10" fillId="0" borderId="0" xfId="54" applyFont="1" applyBorder="1" applyAlignment="1">
      <alignment/>
      <protection/>
    </xf>
    <xf numFmtId="3" fontId="10" fillId="0" borderId="0" xfId="54" applyNumberFormat="1" applyFont="1" applyBorder="1" applyAlignment="1">
      <alignment/>
      <protection/>
    </xf>
    <xf numFmtId="0" fontId="12" fillId="34" borderId="0" xfId="53" applyFont="1" applyFill="1" applyBorder="1" applyAlignment="1">
      <alignment/>
      <protection/>
    </xf>
    <xf numFmtId="0" fontId="10" fillId="34" borderId="0" xfId="53" applyFont="1" applyFill="1" applyBorder="1" applyAlignment="1">
      <alignment/>
      <protection/>
    </xf>
    <xf numFmtId="181" fontId="10" fillId="34" borderId="0" xfId="53" applyNumberFormat="1" applyFont="1" applyFill="1" applyBorder="1" applyAlignment="1">
      <alignment/>
      <protection/>
    </xf>
    <xf numFmtId="0" fontId="10" fillId="34" borderId="0" xfId="53" applyFont="1" applyFill="1" applyBorder="1" applyAlignment="1">
      <alignment/>
      <protection/>
    </xf>
    <xf numFmtId="0" fontId="14" fillId="34" borderId="0" xfId="53" applyFont="1" applyFill="1" applyBorder="1" applyAlignment="1">
      <alignment horizontal="left" vertical="center"/>
      <protection/>
    </xf>
    <xf numFmtId="0" fontId="17" fillId="34" borderId="0" xfId="53" applyFont="1" applyFill="1" applyBorder="1" applyAlignment="1">
      <alignment horizontal="left" vertical="center"/>
      <protection/>
    </xf>
    <xf numFmtId="0" fontId="2" fillId="34" borderId="0" xfId="53" applyFont="1" applyFill="1" applyBorder="1" applyAlignment="1">
      <alignment horizontal="left" vertical="center"/>
      <protection/>
    </xf>
    <xf numFmtId="0" fontId="10" fillId="34" borderId="0" xfId="53" applyFont="1" applyFill="1" applyBorder="1" applyAlignment="1">
      <alignment horizontal="left" vertical="center"/>
      <protection/>
    </xf>
    <xf numFmtId="0" fontId="19" fillId="34" borderId="0" xfId="53" applyFont="1" applyFill="1" applyBorder="1" applyAlignment="1">
      <alignment horizontal="right" vertical="center"/>
      <protection/>
    </xf>
    <xf numFmtId="17" fontId="14" fillId="35" borderId="14" xfId="53" applyNumberFormat="1" applyFont="1" applyFill="1" applyBorder="1" applyAlignment="1">
      <alignment horizontal="right" vertical="center"/>
      <protection/>
    </xf>
    <xf numFmtId="17" fontId="14" fillId="35" borderId="14" xfId="53" applyNumberFormat="1" applyFont="1" applyFill="1" applyBorder="1" applyAlignment="1">
      <alignment horizontal="center" vertical="center"/>
      <protection/>
    </xf>
    <xf numFmtId="17" fontId="14" fillId="34" borderId="0" xfId="53" applyNumberFormat="1" applyFont="1" applyFill="1" applyBorder="1" applyAlignment="1">
      <alignment horizontal="right" vertical="center"/>
      <protection/>
    </xf>
    <xf numFmtId="17" fontId="14" fillId="34" borderId="0" xfId="53" applyNumberFormat="1" applyFont="1" applyFill="1" applyBorder="1" applyAlignment="1">
      <alignment horizontal="center" vertical="center"/>
      <protection/>
    </xf>
    <xf numFmtId="0" fontId="14" fillId="34" borderId="0" xfId="53" applyFont="1" applyFill="1" applyBorder="1" applyAlignment="1">
      <alignment vertical="center"/>
      <protection/>
    </xf>
    <xf numFmtId="3" fontId="14" fillId="34" borderId="0" xfId="53" applyNumberFormat="1" applyFont="1" applyFill="1" applyBorder="1" applyAlignment="1">
      <alignment vertical="center"/>
      <protection/>
    </xf>
    <xf numFmtId="0" fontId="15" fillId="34" borderId="0" xfId="53" applyFont="1" applyFill="1" applyBorder="1" applyAlignment="1">
      <alignment horizontal="left" vertical="center" indent="1"/>
      <protection/>
    </xf>
    <xf numFmtId="3" fontId="15" fillId="34" borderId="0" xfId="53" applyNumberFormat="1" applyFont="1" applyFill="1" applyBorder="1" applyAlignment="1">
      <alignment vertical="center"/>
      <protection/>
    </xf>
    <xf numFmtId="0" fontId="20" fillId="34" borderId="0" xfId="53" applyFont="1" applyFill="1" applyBorder="1" applyAlignment="1">
      <alignment/>
      <protection/>
    </xf>
    <xf numFmtId="181" fontId="20" fillId="34" borderId="0" xfId="53" applyNumberFormat="1" applyFont="1" applyFill="1" applyBorder="1" applyAlignment="1">
      <alignment/>
      <protection/>
    </xf>
    <xf numFmtId="0" fontId="20" fillId="34" borderId="0" xfId="53" applyFont="1" applyFill="1" applyBorder="1" applyAlignment="1">
      <alignment/>
      <protection/>
    </xf>
    <xf numFmtId="0" fontId="15" fillId="34" borderId="0" xfId="53" applyFont="1" applyFill="1" applyBorder="1" applyAlignment="1">
      <alignment horizontal="left" vertical="center" indent="2"/>
      <protection/>
    </xf>
    <xf numFmtId="0" fontId="11" fillId="34" borderId="0" xfId="53" applyFont="1" applyFill="1" applyBorder="1" applyAlignment="1">
      <alignment horizontal="left" vertical="center" indent="1"/>
      <protection/>
    </xf>
    <xf numFmtId="181" fontId="11" fillId="34" borderId="0" xfId="53" applyNumberFormat="1" applyFont="1" applyFill="1" applyBorder="1" applyAlignment="1">
      <alignment vertical="center"/>
      <protection/>
    </xf>
    <xf numFmtId="186" fontId="11" fillId="34" borderId="0" xfId="53" applyNumberFormat="1" applyFont="1" applyFill="1" applyBorder="1" applyAlignment="1">
      <alignment vertical="center"/>
      <protection/>
    </xf>
    <xf numFmtId="181" fontId="10" fillId="34" borderId="0" xfId="53" applyNumberFormat="1" applyFont="1" applyFill="1" applyBorder="1" applyAlignment="1">
      <alignment vertical="center"/>
      <protection/>
    </xf>
    <xf numFmtId="0" fontId="13" fillId="34" borderId="0" xfId="53" applyFont="1" applyFill="1" applyBorder="1" applyAlignment="1">
      <alignment horizontal="left" vertical="center"/>
      <protection/>
    </xf>
    <xf numFmtId="181" fontId="13" fillId="34" borderId="0" xfId="53" applyNumberFormat="1" applyFont="1" applyFill="1" applyBorder="1" applyAlignment="1">
      <alignment horizontal="left" vertical="center"/>
      <protection/>
    </xf>
    <xf numFmtId="0" fontId="18" fillId="34" borderId="0" xfId="53" applyFont="1" applyFill="1" applyBorder="1" applyAlignment="1">
      <alignment horizontal="left" vertical="center"/>
      <protection/>
    </xf>
    <xf numFmtId="0" fontId="12" fillId="0" borderId="0" xfId="53" applyFont="1" applyBorder="1" applyAlignment="1">
      <alignment/>
      <protection/>
    </xf>
    <xf numFmtId="0" fontId="10" fillId="0" borderId="0" xfId="53" applyFont="1" applyBorder="1" applyAlignment="1">
      <alignment/>
      <protection/>
    </xf>
    <xf numFmtId="3" fontId="10" fillId="0" borderId="0" xfId="53" applyNumberFormat="1" applyFont="1" applyBorder="1" applyAlignment="1">
      <alignment/>
      <protection/>
    </xf>
    <xf numFmtId="0" fontId="12" fillId="34" borderId="0" xfId="52" applyFont="1" applyFill="1" applyBorder="1" applyAlignment="1">
      <alignment/>
      <protection/>
    </xf>
    <xf numFmtId="0" fontId="10" fillId="34" borderId="0" xfId="52" applyFont="1" applyFill="1" applyBorder="1" applyAlignment="1">
      <alignment/>
      <protection/>
    </xf>
    <xf numFmtId="181" fontId="10" fillId="34" borderId="0" xfId="52" applyNumberFormat="1" applyFont="1" applyFill="1" applyBorder="1" applyAlignment="1">
      <alignment/>
      <protection/>
    </xf>
    <xf numFmtId="0" fontId="10" fillId="34" borderId="0" xfId="52" applyFont="1" applyFill="1" applyBorder="1" applyAlignment="1">
      <alignment/>
      <protection/>
    </xf>
    <xf numFmtId="0" fontId="14" fillId="34" borderId="0" xfId="52" applyFont="1" applyFill="1" applyBorder="1" applyAlignment="1">
      <alignment horizontal="left" vertical="center"/>
      <protection/>
    </xf>
    <xf numFmtId="0" fontId="17" fillId="34" borderId="0" xfId="52" applyFont="1" applyFill="1" applyBorder="1" applyAlignment="1">
      <alignment horizontal="left" vertical="center"/>
      <protection/>
    </xf>
    <xf numFmtId="0" fontId="2" fillId="34" borderId="0" xfId="52" applyFont="1" applyFill="1" applyBorder="1" applyAlignment="1">
      <alignment horizontal="left" vertical="center"/>
      <protection/>
    </xf>
    <xf numFmtId="0" fontId="10" fillId="34" borderId="0" xfId="52" applyFont="1" applyFill="1" applyBorder="1" applyAlignment="1">
      <alignment horizontal="left" vertical="center"/>
      <protection/>
    </xf>
    <xf numFmtId="0" fontId="19" fillId="34" borderId="0" xfId="52" applyFont="1" applyFill="1" applyBorder="1" applyAlignment="1">
      <alignment horizontal="right" vertical="center"/>
      <protection/>
    </xf>
    <xf numFmtId="17" fontId="14" fillId="35" borderId="14" xfId="52" applyNumberFormat="1" applyFont="1" applyFill="1" applyBorder="1" applyAlignment="1">
      <alignment horizontal="right" vertical="center"/>
      <protection/>
    </xf>
    <xf numFmtId="17" fontId="14" fillId="35" borderId="14" xfId="52" applyNumberFormat="1" applyFont="1" applyFill="1" applyBorder="1" applyAlignment="1">
      <alignment horizontal="center" vertical="center"/>
      <protection/>
    </xf>
    <xf numFmtId="17" fontId="14" fillId="34" borderId="0" xfId="52" applyNumberFormat="1" applyFont="1" applyFill="1" applyBorder="1" applyAlignment="1">
      <alignment horizontal="right" vertical="center"/>
      <protection/>
    </xf>
    <xf numFmtId="17" fontId="14" fillId="34" borderId="0" xfId="52" applyNumberFormat="1" applyFont="1" applyFill="1" applyBorder="1" applyAlignment="1">
      <alignment horizontal="center" vertical="center"/>
      <protection/>
    </xf>
    <xf numFmtId="0" fontId="14" fillId="34" borderId="0" xfId="52" applyFont="1" applyFill="1" applyBorder="1" applyAlignment="1">
      <alignment vertical="center"/>
      <protection/>
    </xf>
    <xf numFmtId="3" fontId="14" fillId="34" borderId="0" xfId="52" applyNumberFormat="1" applyFont="1" applyFill="1" applyBorder="1" applyAlignment="1">
      <alignment vertical="center"/>
      <protection/>
    </xf>
    <xf numFmtId="0" fontId="15" fillId="34" borderId="0" xfId="52" applyFont="1" applyFill="1" applyBorder="1" applyAlignment="1">
      <alignment horizontal="left" vertical="center" indent="1"/>
      <protection/>
    </xf>
    <xf numFmtId="3" fontId="15" fillId="34" borderId="0" xfId="52" applyNumberFormat="1" applyFont="1" applyFill="1" applyBorder="1" applyAlignment="1">
      <alignment vertical="center"/>
      <protection/>
    </xf>
    <xf numFmtId="0" fontId="20" fillId="34" borderId="0" xfId="52" applyFont="1" applyFill="1" applyBorder="1" applyAlignment="1">
      <alignment/>
      <protection/>
    </xf>
    <xf numFmtId="181" fontId="20" fillId="34" borderId="0" xfId="52" applyNumberFormat="1" applyFont="1" applyFill="1" applyBorder="1" applyAlignment="1">
      <alignment/>
      <protection/>
    </xf>
    <xf numFmtId="0" fontId="20" fillId="34" borderId="0" xfId="52" applyFont="1" applyFill="1" applyBorder="1" applyAlignment="1">
      <alignment/>
      <protection/>
    </xf>
    <xf numFmtId="0" fontId="15" fillId="34" borderId="0" xfId="52" applyFont="1" applyFill="1" applyBorder="1" applyAlignment="1">
      <alignment horizontal="left" vertical="center" indent="2"/>
      <protection/>
    </xf>
    <xf numFmtId="0" fontId="11" fillId="34" borderId="0" xfId="52" applyFont="1" applyFill="1" applyBorder="1" applyAlignment="1">
      <alignment horizontal="left" vertical="center" indent="1"/>
      <protection/>
    </xf>
    <xf numFmtId="181" fontId="11" fillId="34" borderId="0" xfId="52" applyNumberFormat="1" applyFont="1" applyFill="1" applyBorder="1" applyAlignment="1">
      <alignment vertical="center"/>
      <protection/>
    </xf>
    <xf numFmtId="186" fontId="11" fillId="34" borderId="0" xfId="52" applyNumberFormat="1" applyFont="1" applyFill="1" applyBorder="1" applyAlignment="1">
      <alignment vertical="center"/>
      <protection/>
    </xf>
    <xf numFmtId="181" fontId="10" fillId="34" borderId="0" xfId="52" applyNumberFormat="1" applyFont="1" applyFill="1" applyBorder="1" applyAlignment="1">
      <alignment vertical="center"/>
      <protection/>
    </xf>
    <xf numFmtId="0" fontId="13" fillId="34" borderId="0" xfId="52" applyFont="1" applyFill="1" applyBorder="1" applyAlignment="1">
      <alignment horizontal="left" vertical="center"/>
      <protection/>
    </xf>
    <xf numFmtId="181" fontId="13" fillId="34" borderId="0" xfId="52" applyNumberFormat="1" applyFont="1" applyFill="1" applyBorder="1" applyAlignment="1">
      <alignment horizontal="left" vertical="center"/>
      <protection/>
    </xf>
    <xf numFmtId="0" fontId="18" fillId="34" borderId="0" xfId="52" applyFont="1" applyFill="1" applyBorder="1" applyAlignment="1">
      <alignment horizontal="left" vertical="center"/>
      <protection/>
    </xf>
    <xf numFmtId="0" fontId="12" fillId="0" borderId="0" xfId="52" applyFont="1" applyBorder="1" applyAlignment="1">
      <alignment/>
      <protection/>
    </xf>
    <xf numFmtId="0" fontId="10" fillId="0" borderId="0" xfId="52" applyFont="1" applyBorder="1" applyAlignment="1">
      <alignment/>
      <protection/>
    </xf>
    <xf numFmtId="3" fontId="10" fillId="0" borderId="0" xfId="52" applyNumberFormat="1" applyFont="1" applyBorder="1" applyAlignment="1">
      <alignment/>
      <protection/>
    </xf>
    <xf numFmtId="0" fontId="12" fillId="34" borderId="0" xfId="51" applyFont="1" applyFill="1" applyBorder="1" applyAlignment="1">
      <alignment/>
      <protection/>
    </xf>
    <xf numFmtId="0" fontId="10" fillId="34" borderId="0" xfId="51" applyFont="1" applyFill="1" applyBorder="1" applyAlignment="1">
      <alignment/>
      <protection/>
    </xf>
    <xf numFmtId="181" fontId="10" fillId="34" borderId="0" xfId="51" applyNumberFormat="1" applyFont="1" applyFill="1" applyBorder="1" applyAlignment="1">
      <alignment/>
      <protection/>
    </xf>
    <xf numFmtId="0" fontId="10" fillId="34" borderId="0" xfId="51" applyFont="1" applyFill="1" applyBorder="1" applyAlignment="1">
      <alignment/>
      <protection/>
    </xf>
    <xf numFmtId="0" fontId="14" fillId="34" borderId="0" xfId="51" applyFont="1" applyFill="1" applyBorder="1" applyAlignment="1">
      <alignment horizontal="left" vertical="center"/>
      <protection/>
    </xf>
    <xf numFmtId="0" fontId="17" fillId="34" borderId="0" xfId="51" applyFont="1" applyFill="1" applyBorder="1" applyAlignment="1">
      <alignment horizontal="left" vertical="center"/>
      <protection/>
    </xf>
    <xf numFmtId="0" fontId="2" fillId="34" borderId="0" xfId="51" applyFont="1" applyFill="1" applyBorder="1" applyAlignment="1">
      <alignment horizontal="left" vertical="center"/>
      <protection/>
    </xf>
    <xf numFmtId="0" fontId="10" fillId="34" borderId="0" xfId="51" applyFont="1" applyFill="1" applyBorder="1" applyAlignment="1">
      <alignment horizontal="left" vertical="center"/>
      <protection/>
    </xf>
    <xf numFmtId="0" fontId="19" fillId="34" borderId="0" xfId="51" applyFont="1" applyFill="1" applyBorder="1" applyAlignment="1">
      <alignment horizontal="right" vertical="center"/>
      <protection/>
    </xf>
    <xf numFmtId="17" fontId="14" fillId="35" borderId="14" xfId="51" applyNumberFormat="1" applyFont="1" applyFill="1" applyBorder="1" applyAlignment="1">
      <alignment horizontal="right" vertical="center"/>
      <protection/>
    </xf>
    <xf numFmtId="17" fontId="14" fillId="35" borderId="14" xfId="51" applyNumberFormat="1" applyFont="1" applyFill="1" applyBorder="1" applyAlignment="1">
      <alignment horizontal="center" vertical="center"/>
      <protection/>
    </xf>
    <xf numFmtId="17" fontId="14" fillId="34" borderId="0" xfId="51" applyNumberFormat="1" applyFont="1" applyFill="1" applyBorder="1" applyAlignment="1">
      <alignment horizontal="right" vertical="center"/>
      <protection/>
    </xf>
    <xf numFmtId="17" fontId="14" fillId="34" borderId="0" xfId="51" applyNumberFormat="1" applyFont="1" applyFill="1" applyBorder="1" applyAlignment="1">
      <alignment horizontal="center" vertical="center"/>
      <protection/>
    </xf>
    <xf numFmtId="0" fontId="14" fillId="34" borderId="0" xfId="51" applyFont="1" applyFill="1" applyBorder="1" applyAlignment="1">
      <alignment vertical="center"/>
      <protection/>
    </xf>
    <xf numFmtId="3" fontId="14" fillId="34" borderId="0" xfId="51" applyNumberFormat="1" applyFont="1" applyFill="1" applyBorder="1" applyAlignment="1">
      <alignment vertical="center"/>
      <protection/>
    </xf>
    <xf numFmtId="0" fontId="15" fillId="34" borderId="0" xfId="51" applyFont="1" applyFill="1" applyBorder="1" applyAlignment="1">
      <alignment horizontal="left" vertical="center" indent="1"/>
      <protection/>
    </xf>
    <xf numFmtId="3" fontId="15" fillId="34" borderId="0" xfId="51" applyNumberFormat="1" applyFont="1" applyFill="1" applyBorder="1" applyAlignment="1">
      <alignment vertical="center"/>
      <protection/>
    </xf>
    <xf numFmtId="0" fontId="20" fillId="34" borderId="0" xfId="51" applyFont="1" applyFill="1" applyBorder="1" applyAlignment="1">
      <alignment/>
      <protection/>
    </xf>
    <xf numFmtId="181" fontId="20" fillId="34" borderId="0" xfId="51" applyNumberFormat="1" applyFont="1" applyFill="1" applyBorder="1" applyAlignment="1">
      <alignment/>
      <protection/>
    </xf>
    <xf numFmtId="0" fontId="20" fillId="34" borderId="0" xfId="51" applyFont="1" applyFill="1" applyBorder="1" applyAlignment="1">
      <alignment/>
      <protection/>
    </xf>
    <xf numFmtId="0" fontId="15" fillId="34" borderId="0" xfId="51" applyFont="1" applyFill="1" applyBorder="1" applyAlignment="1">
      <alignment horizontal="left" vertical="center" indent="2"/>
      <protection/>
    </xf>
    <xf numFmtId="0" fontId="13" fillId="34" borderId="0" xfId="51" applyFont="1" applyFill="1" applyBorder="1" applyAlignment="1">
      <alignment horizontal="left" vertical="center"/>
      <protection/>
    </xf>
    <xf numFmtId="181" fontId="13" fillId="34" borderId="0" xfId="51" applyNumberFormat="1" applyFont="1" applyFill="1" applyBorder="1" applyAlignment="1">
      <alignment horizontal="left" vertical="center"/>
      <protection/>
    </xf>
    <xf numFmtId="0" fontId="18" fillId="34" borderId="0" xfId="51" applyFont="1" applyFill="1" applyBorder="1" applyAlignment="1">
      <alignment horizontal="left" vertical="center"/>
      <protection/>
    </xf>
    <xf numFmtId="0" fontId="12" fillId="0" borderId="0" xfId="51" applyFont="1" applyBorder="1" applyAlignment="1">
      <alignment/>
      <protection/>
    </xf>
    <xf numFmtId="0" fontId="10" fillId="0" borderId="0" xfId="51" applyFont="1" applyBorder="1" applyAlignment="1">
      <alignment/>
      <protection/>
    </xf>
    <xf numFmtId="3" fontId="10" fillId="0" borderId="0" xfId="51" applyNumberFormat="1" applyFont="1" applyBorder="1" applyAlignment="1">
      <alignment/>
      <protection/>
    </xf>
    <xf numFmtId="0" fontId="14" fillId="34" borderId="0" xfId="49" applyFont="1" applyFill="1" applyBorder="1" applyAlignment="1">
      <alignment horizontal="left" vertical="center" indent="1"/>
      <protection/>
    </xf>
    <xf numFmtId="17" fontId="14" fillId="0" borderId="0" xfId="49" applyNumberFormat="1" applyFont="1" applyFill="1" applyBorder="1" applyAlignment="1">
      <alignment horizontal="right" vertical="center"/>
      <protection/>
    </xf>
    <xf numFmtId="17" fontId="14" fillId="36" borderId="0" xfId="49" applyNumberFormat="1" applyFont="1" applyFill="1" applyBorder="1" applyAlignment="1">
      <alignment horizontal="center" vertical="center"/>
      <protection/>
    </xf>
    <xf numFmtId="3" fontId="14" fillId="36" borderId="0" xfId="49" applyNumberFormat="1" applyFont="1" applyFill="1" applyBorder="1" applyAlignment="1">
      <alignment vertical="center"/>
      <protection/>
    </xf>
    <xf numFmtId="3" fontId="15" fillId="36" borderId="0" xfId="49" applyNumberFormat="1" applyFont="1" applyFill="1" applyBorder="1" applyAlignment="1">
      <alignment vertical="center"/>
      <protection/>
    </xf>
    <xf numFmtId="3" fontId="14" fillId="37" borderId="0" xfId="49" applyNumberFormat="1" applyFont="1" applyFill="1" applyBorder="1" applyAlignment="1">
      <alignment vertical="center"/>
      <protection/>
    </xf>
    <xf numFmtId="3" fontId="14" fillId="34" borderId="0" xfId="49" applyNumberFormat="1" applyFont="1" applyFill="1" applyBorder="1" applyAlignment="1">
      <alignment vertical="center"/>
      <protection/>
    </xf>
    <xf numFmtId="3" fontId="14" fillId="37" borderId="0" xfId="49" applyNumberFormat="1" applyFont="1" applyFill="1" applyBorder="1" applyAlignment="1">
      <alignment vertical="center"/>
      <protection/>
    </xf>
    <xf numFmtId="0" fontId="13" fillId="34" borderId="0" xfId="49" applyFont="1" applyFill="1" applyBorder="1" applyAlignment="1">
      <alignment horizontal="left" vertical="center" wrapText="1"/>
      <protection/>
    </xf>
    <xf numFmtId="3" fontId="13" fillId="34" borderId="0" xfId="49" applyNumberFormat="1" applyFont="1" applyFill="1" applyBorder="1" applyAlignment="1">
      <alignment horizontal="left" vertical="center"/>
      <protection/>
    </xf>
    <xf numFmtId="0" fontId="12" fillId="34" borderId="0" xfId="50" applyFont="1" applyFill="1" applyBorder="1" applyAlignment="1">
      <alignment/>
      <protection/>
    </xf>
    <xf numFmtId="0" fontId="10" fillId="34" borderId="0" xfId="50" applyFont="1" applyFill="1" applyBorder="1" applyAlignment="1">
      <alignment/>
      <protection/>
    </xf>
    <xf numFmtId="181" fontId="10" fillId="34" borderId="0" xfId="50" applyNumberFormat="1" applyFont="1" applyFill="1" applyBorder="1" applyAlignment="1">
      <alignment/>
      <protection/>
    </xf>
    <xf numFmtId="0" fontId="10" fillId="34" borderId="0" xfId="50" applyFont="1" applyFill="1" applyBorder="1" applyAlignment="1">
      <alignment/>
      <protection/>
    </xf>
    <xf numFmtId="0" fontId="14" fillId="34" borderId="0" xfId="50" applyFont="1" applyFill="1" applyBorder="1" applyAlignment="1">
      <alignment horizontal="left" vertical="center"/>
      <protection/>
    </xf>
    <xf numFmtId="0" fontId="2" fillId="34" borderId="0" xfId="50" applyFont="1" applyFill="1" applyBorder="1" applyAlignment="1">
      <alignment horizontal="left" vertical="center"/>
      <protection/>
    </xf>
    <xf numFmtId="0" fontId="19" fillId="34" borderId="0" xfId="50" applyFont="1" applyFill="1" applyBorder="1" applyAlignment="1">
      <alignment horizontal="right" vertical="center"/>
      <protection/>
    </xf>
    <xf numFmtId="17" fontId="14" fillId="35" borderId="14" xfId="50" applyNumberFormat="1" applyFont="1" applyFill="1" applyBorder="1" applyAlignment="1">
      <alignment horizontal="right" vertical="center"/>
      <protection/>
    </xf>
    <xf numFmtId="17" fontId="14" fillId="35" borderId="14" xfId="50" applyNumberFormat="1" applyFont="1" applyFill="1" applyBorder="1" applyAlignment="1">
      <alignment horizontal="center" vertical="center"/>
      <protection/>
    </xf>
    <xf numFmtId="0" fontId="10" fillId="0" borderId="0" xfId="50" applyFont="1" applyFill="1" applyBorder="1" applyAlignment="1">
      <alignment/>
      <protection/>
    </xf>
    <xf numFmtId="17" fontId="14" fillId="0" borderId="0" xfId="50" applyNumberFormat="1" applyFont="1" applyFill="1" applyBorder="1" applyAlignment="1">
      <alignment horizontal="right" vertical="center"/>
      <protection/>
    </xf>
    <xf numFmtId="17" fontId="14" fillId="0" borderId="0" xfId="50" applyNumberFormat="1" applyFont="1" applyFill="1" applyBorder="1" applyAlignment="1">
      <alignment horizontal="center" vertical="center"/>
      <protection/>
    </xf>
    <xf numFmtId="17" fontId="14" fillId="36" borderId="0" xfId="50" applyNumberFormat="1" applyFont="1" applyFill="1" applyBorder="1" applyAlignment="1">
      <alignment horizontal="center" vertical="center"/>
      <protection/>
    </xf>
    <xf numFmtId="0" fontId="10" fillId="0" borderId="0" xfId="50" applyFont="1" applyFill="1" applyBorder="1" applyAlignment="1">
      <alignment/>
      <protection/>
    </xf>
    <xf numFmtId="0" fontId="14" fillId="34" borderId="0" xfId="50" applyFont="1" applyFill="1" applyBorder="1" applyAlignment="1">
      <alignment vertical="center"/>
      <protection/>
    </xf>
    <xf numFmtId="181" fontId="10" fillId="0" borderId="0" xfId="50" applyNumberFormat="1" applyFont="1" applyFill="1" applyBorder="1" applyAlignment="1">
      <alignment/>
      <protection/>
    </xf>
    <xf numFmtId="179" fontId="14" fillId="0" borderId="0" xfId="42" applyFont="1" applyFill="1" applyBorder="1" applyAlignment="1">
      <alignment vertical="center"/>
    </xf>
    <xf numFmtId="179" fontId="14" fillId="34" borderId="0" xfId="42" applyFont="1" applyFill="1" applyBorder="1" applyAlignment="1">
      <alignment vertical="center"/>
    </xf>
    <xf numFmtId="181" fontId="14" fillId="34" borderId="0" xfId="50" applyNumberFormat="1" applyFont="1" applyFill="1" applyBorder="1" applyAlignment="1">
      <alignment vertical="center"/>
      <protection/>
    </xf>
    <xf numFmtId="179" fontId="10" fillId="0" borderId="0" xfId="42" applyFont="1" applyFill="1" applyBorder="1" applyAlignment="1">
      <alignment/>
    </xf>
    <xf numFmtId="179" fontId="10" fillId="34" borderId="0" xfId="42" applyFont="1" applyFill="1" applyBorder="1" applyAlignment="1">
      <alignment/>
    </xf>
    <xf numFmtId="0" fontId="15" fillId="34" borderId="0" xfId="50" applyFont="1" applyFill="1" applyBorder="1" applyAlignment="1">
      <alignment horizontal="left" vertical="center" indent="1"/>
      <protection/>
    </xf>
    <xf numFmtId="3" fontId="14" fillId="0" borderId="0" xfId="50" applyNumberFormat="1" applyFont="1" applyFill="1" applyBorder="1" applyAlignment="1">
      <alignment vertical="center"/>
      <protection/>
    </xf>
    <xf numFmtId="3" fontId="14" fillId="34" borderId="0" xfId="50" applyNumberFormat="1" applyFont="1" applyFill="1" applyBorder="1" applyAlignment="1">
      <alignment vertical="center"/>
      <protection/>
    </xf>
    <xf numFmtId="181" fontId="14" fillId="0" borderId="0" xfId="50" applyNumberFormat="1" applyFont="1" applyFill="1" applyBorder="1" applyAlignment="1">
      <alignment vertical="center"/>
      <protection/>
    </xf>
    <xf numFmtId="0" fontId="14" fillId="34" borderId="0" xfId="50" applyFont="1" applyFill="1" applyBorder="1" applyAlignment="1">
      <alignment horizontal="left" vertical="center" indent="1"/>
      <protection/>
    </xf>
    <xf numFmtId="0" fontId="20" fillId="0" borderId="0" xfId="50" applyFont="1" applyFill="1" applyBorder="1" applyAlignment="1">
      <alignment/>
      <protection/>
    </xf>
    <xf numFmtId="0" fontId="15" fillId="34" borderId="0" xfId="50" applyFont="1" applyFill="1" applyBorder="1" applyAlignment="1">
      <alignment horizontal="left" vertical="center" indent="2"/>
      <protection/>
    </xf>
    <xf numFmtId="181" fontId="20" fillId="0" borderId="0" xfId="50" applyNumberFormat="1" applyFont="1" applyFill="1" applyBorder="1" applyAlignment="1">
      <alignment/>
      <protection/>
    </xf>
    <xf numFmtId="181" fontId="20" fillId="34" borderId="0" xfId="50" applyNumberFormat="1" applyFont="1" applyFill="1" applyBorder="1" applyAlignment="1">
      <alignment/>
      <protection/>
    </xf>
    <xf numFmtId="0" fontId="20" fillId="34" borderId="0" xfId="50" applyFont="1" applyFill="1" applyBorder="1" applyAlignment="1">
      <alignment/>
      <protection/>
    </xf>
    <xf numFmtId="0" fontId="11" fillId="34" borderId="0" xfId="50" applyFont="1" applyFill="1" applyBorder="1" applyAlignment="1">
      <alignment horizontal="left" vertical="center" indent="1"/>
      <protection/>
    </xf>
    <xf numFmtId="181" fontId="11" fillId="34" borderId="0" xfId="50" applyNumberFormat="1" applyFont="1" applyFill="1" applyBorder="1" applyAlignment="1">
      <alignment vertical="center"/>
      <protection/>
    </xf>
    <xf numFmtId="0" fontId="13" fillId="34" borderId="0" xfId="50" applyFont="1" applyFill="1" applyBorder="1" applyAlignment="1">
      <alignment horizontal="left" vertical="center"/>
      <protection/>
    </xf>
    <xf numFmtId="181" fontId="13" fillId="34" borderId="0" xfId="50" applyNumberFormat="1" applyFont="1" applyFill="1" applyBorder="1" applyAlignment="1">
      <alignment horizontal="left" vertical="center"/>
      <protection/>
    </xf>
    <xf numFmtId="3" fontId="10" fillId="0" borderId="0" xfId="50" applyNumberFormat="1" applyFont="1" applyBorder="1" applyAlignment="1">
      <alignment/>
      <protection/>
    </xf>
    <xf numFmtId="0" fontId="10" fillId="0" borderId="0" xfId="50" applyFont="1" applyBorder="1" applyAlignment="1">
      <alignment/>
      <protection/>
    </xf>
    <xf numFmtId="0" fontId="12" fillId="0" borderId="0" xfId="50" applyFont="1" applyBorder="1" applyAlignment="1">
      <alignment/>
      <protection/>
    </xf>
    <xf numFmtId="3" fontId="14" fillId="38" borderId="0" xfId="50" applyNumberFormat="1" applyFont="1" applyFill="1" applyBorder="1" applyAlignment="1">
      <alignment vertical="center"/>
      <protection/>
    </xf>
    <xf numFmtId="3" fontId="14" fillId="38" borderId="0" xfId="50" applyNumberFormat="1" applyFont="1" applyFill="1" applyBorder="1" applyAlignment="1">
      <alignment vertical="center"/>
      <protection/>
    </xf>
    <xf numFmtId="3" fontId="15" fillId="38" borderId="0" xfId="50" applyNumberFormat="1" applyFont="1" applyFill="1" applyBorder="1" applyAlignment="1">
      <alignment vertical="center"/>
      <protection/>
    </xf>
    <xf numFmtId="3" fontId="15" fillId="38" borderId="0" xfId="50" applyNumberFormat="1" applyFont="1" applyFill="1" applyBorder="1" applyAlignment="1">
      <alignment vertical="center"/>
      <protection/>
    </xf>
    <xf numFmtId="3" fontId="14" fillId="36" borderId="0" xfId="50" applyNumberFormat="1" applyFont="1" applyFill="1" applyBorder="1" applyAlignment="1">
      <alignment vertical="center"/>
      <protection/>
    </xf>
    <xf numFmtId="3" fontId="14" fillId="0" borderId="0" xfId="42" applyNumberFormat="1" applyFont="1" applyFill="1" applyBorder="1" applyAlignment="1">
      <alignment vertical="center"/>
    </xf>
    <xf numFmtId="3" fontId="15" fillId="36" borderId="0" xfId="50" applyNumberFormat="1" applyFont="1" applyFill="1" applyBorder="1" applyAlignment="1">
      <alignment vertical="center"/>
      <protection/>
    </xf>
    <xf numFmtId="3" fontId="14" fillId="34" borderId="0" xfId="50" applyNumberFormat="1" applyFont="1" applyFill="1" applyBorder="1" applyAlignment="1">
      <alignment vertical="center"/>
      <protection/>
    </xf>
    <xf numFmtId="3" fontId="15" fillId="34" borderId="0" xfId="50" applyNumberFormat="1" applyFont="1" applyFill="1" applyBorder="1" applyAlignment="1">
      <alignment vertical="center"/>
      <protection/>
    </xf>
    <xf numFmtId="3" fontId="14" fillId="37" borderId="0" xfId="50" applyNumberFormat="1" applyFont="1" applyFill="1" applyBorder="1" applyAlignment="1">
      <alignment vertical="center"/>
      <protection/>
    </xf>
    <xf numFmtId="0" fontId="13" fillId="34" borderId="0" xfId="50" applyFont="1" applyFill="1" applyBorder="1" applyAlignment="1">
      <alignment horizontal="left" vertical="center" wrapText="1"/>
      <protection/>
    </xf>
    <xf numFmtId="0" fontId="0" fillId="0" borderId="0" xfId="0" applyAlignment="1">
      <alignment horizontal="left" vertical="center" wrapText="1"/>
    </xf>
    <xf numFmtId="3" fontId="14" fillId="34" borderId="0" xfId="50" applyNumberFormat="1" applyFont="1" applyFill="1" applyBorder="1" applyAlignment="1">
      <alignment horizontal="right"/>
      <protection/>
    </xf>
    <xf numFmtId="0" fontId="14" fillId="34" borderId="0" xfId="50" applyFont="1" applyFill="1" applyBorder="1" applyAlignment="1">
      <alignment horizontal="right"/>
      <protection/>
    </xf>
    <xf numFmtId="188" fontId="14" fillId="34" borderId="0" xfId="44" applyNumberFormat="1" applyFont="1" applyFill="1" applyBorder="1" applyAlignment="1">
      <alignment horizontal="right"/>
    </xf>
    <xf numFmtId="3" fontId="15" fillId="34" borderId="0" xfId="50" applyNumberFormat="1" applyFont="1" applyFill="1" applyBorder="1" applyAlignment="1">
      <alignment horizontal="right"/>
      <protection/>
    </xf>
    <xf numFmtId="3" fontId="15" fillId="0" borderId="0" xfId="50" applyNumberFormat="1" applyFont="1" applyFill="1" applyBorder="1" applyAlignment="1">
      <alignment vertical="center"/>
      <protection/>
    </xf>
    <xf numFmtId="0" fontId="15" fillId="34" borderId="0" xfId="50" applyFont="1" applyFill="1" applyBorder="1" applyAlignment="1">
      <alignment horizontal="right"/>
      <protection/>
    </xf>
    <xf numFmtId="3" fontId="14" fillId="34" borderId="0" xfId="44" applyNumberFormat="1" applyFont="1" applyFill="1" applyBorder="1" applyAlignment="1">
      <alignment horizontal="right"/>
    </xf>
    <xf numFmtId="3" fontId="15" fillId="0" borderId="0" xfId="42" applyNumberFormat="1" applyFont="1" applyFill="1" applyBorder="1" applyAlignment="1">
      <alignment vertical="center"/>
    </xf>
    <xf numFmtId="0" fontId="0" fillId="34" borderId="0" xfId="50" applyFont="1" applyFill="1" applyBorder="1" applyAlignment="1">
      <alignment horizontal="left" vertical="center" indent="1"/>
      <protection/>
    </xf>
    <xf numFmtId="181" fontId="0" fillId="34" borderId="0" xfId="50" applyNumberFormat="1" applyFont="1" applyFill="1" applyBorder="1" applyAlignment="1">
      <alignment vertical="center"/>
      <protection/>
    </xf>
    <xf numFmtId="0" fontId="14" fillId="34" borderId="0" xfId="50" applyFont="1" applyFill="1" applyBorder="1" applyAlignment="1">
      <alignment horizontal="left" vertical="center" indent="1"/>
      <protection/>
    </xf>
    <xf numFmtId="0" fontId="14" fillId="0" borderId="0" xfId="0" applyFont="1" applyAlignment="1">
      <alignment/>
    </xf>
    <xf numFmtId="0" fontId="22" fillId="34" borderId="0" xfId="50" applyFont="1" applyFill="1" applyBorder="1" applyAlignment="1">
      <alignment/>
      <protection/>
    </xf>
    <xf numFmtId="0" fontId="15" fillId="0" borderId="0" xfId="0" applyFont="1" applyAlignment="1">
      <alignment/>
    </xf>
    <xf numFmtId="0" fontId="17" fillId="0" borderId="0" xfId="50" applyFont="1" applyFill="1" applyBorder="1" applyAlignment="1">
      <alignment/>
      <protection/>
    </xf>
    <xf numFmtId="0" fontId="19" fillId="0" borderId="0" xfId="0" applyFont="1" applyAlignment="1">
      <alignment horizontal="right"/>
    </xf>
    <xf numFmtId="0" fontId="13" fillId="34" borderId="0" xfId="50" applyFont="1" applyFill="1" applyBorder="1" applyAlignment="1">
      <alignment vertical="center" wrapText="1"/>
      <protection/>
    </xf>
    <xf numFmtId="3" fontId="0" fillId="0" borderId="0" xfId="0" applyNumberFormat="1" applyAlignment="1">
      <alignment/>
    </xf>
    <xf numFmtId="3" fontId="13" fillId="34" borderId="0" xfId="50" applyNumberFormat="1" applyFont="1" applyFill="1" applyBorder="1" applyAlignment="1">
      <alignment vertical="center" wrapText="1"/>
      <protection/>
    </xf>
    <xf numFmtId="0" fontId="0" fillId="0" borderId="0" xfId="0" applyAlignment="1">
      <alignment wrapText="1"/>
    </xf>
    <xf numFmtId="3" fontId="14" fillId="36" borderId="0" xfId="50" applyNumberFormat="1" applyFont="1" applyFill="1" applyBorder="1" applyAlignment="1">
      <alignment horizontal="right" vertical="center"/>
      <protection/>
    </xf>
    <xf numFmtId="3" fontId="14" fillId="0" borderId="0" xfId="42" applyNumberFormat="1" applyFont="1" applyFill="1" applyBorder="1" applyAlignment="1">
      <alignment horizontal="right" vertical="center"/>
    </xf>
    <xf numFmtId="3" fontId="15" fillId="36" borderId="0" xfId="50" applyNumberFormat="1" applyFont="1" applyFill="1" applyBorder="1" applyAlignment="1">
      <alignment horizontal="right" vertical="center"/>
      <protection/>
    </xf>
    <xf numFmtId="0" fontId="15" fillId="37" borderId="0" xfId="50" applyFont="1" applyFill="1" applyBorder="1" applyAlignment="1">
      <alignment horizontal="left" vertical="center" indent="2"/>
      <protection/>
    </xf>
    <xf numFmtId="3" fontId="15" fillId="37" borderId="0" xfId="50" applyNumberFormat="1" applyFont="1" applyFill="1" applyBorder="1" applyAlignment="1">
      <alignment horizontal="right" vertical="center"/>
      <protection/>
    </xf>
    <xf numFmtId="3" fontId="14" fillId="37" borderId="0" xfId="42" applyNumberFormat="1" applyFont="1" applyFill="1" applyBorder="1" applyAlignment="1">
      <alignment horizontal="right" vertical="center"/>
    </xf>
    <xf numFmtId="3" fontId="14" fillId="37" borderId="0" xfId="50" applyNumberFormat="1" applyFont="1" applyFill="1" applyBorder="1" applyAlignment="1">
      <alignment horizontal="right" vertical="center"/>
      <protection/>
    </xf>
    <xf numFmtId="0" fontId="13" fillId="34" borderId="0" xfId="50" applyFont="1" applyFill="1" applyBorder="1" applyAlignment="1">
      <alignment horizontal="left" vertical="center" wrapText="1"/>
      <protection/>
    </xf>
    <xf numFmtId="3" fontId="13" fillId="34" borderId="0" xfId="50" applyNumberFormat="1" applyFont="1" applyFill="1" applyBorder="1" applyAlignment="1">
      <alignment horizontal="left" vertical="center" wrapText="1"/>
      <protection/>
    </xf>
    <xf numFmtId="0" fontId="14" fillId="34" borderId="0" xfId="50" applyFont="1" applyFill="1" applyBorder="1" applyAlignment="1">
      <alignment horizontal="left" vertical="center"/>
      <protection/>
    </xf>
    <xf numFmtId="0" fontId="0" fillId="0" borderId="0" xfId="0" applyAlignment="1">
      <alignment horizontal="left" vertical="center" wrapText="1"/>
    </xf>
    <xf numFmtId="0" fontId="13" fillId="34" borderId="0" xfId="50" applyFont="1" applyFill="1" applyBorder="1" applyAlignment="1">
      <alignment horizontal="left" vertical="center"/>
      <protection/>
    </xf>
    <xf numFmtId="0" fontId="14" fillId="34" borderId="0" xfId="49" applyFont="1" applyFill="1" applyBorder="1" applyAlignment="1">
      <alignment horizontal="left" vertical="center"/>
      <protection/>
    </xf>
    <xf numFmtId="0" fontId="13" fillId="34" borderId="0" xfId="49" applyFont="1" applyFill="1" applyBorder="1" applyAlignment="1">
      <alignment horizontal="left" vertical="center" wrapText="1"/>
      <protection/>
    </xf>
    <xf numFmtId="0" fontId="13" fillId="34" borderId="0" xfId="49" applyFont="1" applyFill="1" applyBorder="1" applyAlignment="1">
      <alignment vertical="center" wrapText="1"/>
      <protection/>
    </xf>
    <xf numFmtId="0" fontId="13" fillId="34" borderId="0" xfId="56" applyFont="1" applyFill="1" applyBorder="1" applyAlignment="1">
      <alignment horizontal="left" vertical="center" wrapText="1"/>
      <protection/>
    </xf>
    <xf numFmtId="0" fontId="13" fillId="34" borderId="0" xfId="56" applyFont="1" applyFill="1" applyBorder="1" applyAlignment="1">
      <alignment vertical="center" wrapText="1"/>
      <protection/>
    </xf>
    <xf numFmtId="0" fontId="13" fillId="34" borderId="0" xfId="55" applyFont="1" applyFill="1" applyBorder="1" applyAlignment="1">
      <alignment horizontal="left" vertical="center" wrapText="1"/>
      <protection/>
    </xf>
    <xf numFmtId="0" fontId="13" fillId="34" borderId="0" xfId="55" applyFont="1" applyFill="1" applyBorder="1" applyAlignment="1">
      <alignment vertical="center" wrapText="1"/>
      <protection/>
    </xf>
    <xf numFmtId="0" fontId="13" fillId="34" borderId="0" xfId="54" applyFont="1" applyFill="1" applyBorder="1" applyAlignment="1">
      <alignment horizontal="left" vertical="center" wrapText="1"/>
      <protection/>
    </xf>
    <xf numFmtId="0" fontId="13" fillId="34" borderId="0" xfId="54" applyFont="1" applyFill="1" applyBorder="1" applyAlignment="1">
      <alignment vertical="center" wrapText="1"/>
      <protection/>
    </xf>
    <xf numFmtId="0" fontId="13" fillId="34" borderId="0" xfId="53" applyFont="1" applyFill="1" applyBorder="1" applyAlignment="1">
      <alignment horizontal="left" vertical="center" wrapText="1"/>
      <protection/>
    </xf>
    <xf numFmtId="0" fontId="13" fillId="34" borderId="0" xfId="53" applyFont="1" applyFill="1" applyBorder="1" applyAlignment="1">
      <alignment vertical="center" wrapText="1"/>
      <protection/>
    </xf>
    <xf numFmtId="0" fontId="13" fillId="34" borderId="0" xfId="52" applyFont="1" applyFill="1" applyBorder="1" applyAlignment="1">
      <alignment horizontal="left" vertical="center" wrapText="1"/>
      <protection/>
    </xf>
    <xf numFmtId="0" fontId="13" fillId="34" borderId="0" xfId="52" applyFont="1" applyFill="1" applyBorder="1" applyAlignment="1">
      <alignment vertical="center" wrapText="1"/>
      <protection/>
    </xf>
    <xf numFmtId="0" fontId="13" fillId="34" borderId="0" xfId="51" applyFont="1" applyFill="1" applyBorder="1" applyAlignment="1">
      <alignment horizontal="left" vertical="center" wrapText="1"/>
      <protection/>
    </xf>
    <xf numFmtId="0" fontId="13" fillId="34" borderId="0" xfId="51" applyFont="1" applyFill="1" applyBorder="1" applyAlignment="1">
      <alignment vertical="center" wrapText="1"/>
      <protection/>
    </xf>
    <xf numFmtId="0" fontId="0" fillId="0" borderId="0" xfId="0" applyAlignment="1">
      <alignment wrapText="1"/>
    </xf>
  </cellXfs>
  <cellStyles count="6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uro" xfId="47"/>
    <cellStyle name="Explanatory Text" xfId="48"/>
    <cellStyle name="f‰H_x0010_‹Ëf‰h,ÿt$_x0018_è¸Wÿÿé&gt;Ëÿÿ÷Ç_x0001_" xfId="49"/>
    <cellStyle name="f‰H_x0010_‹Ëf‰h,ÿt$_x0018_è¸Wÿÿé&gt;Ëÿÿ÷Ç_x0001_ 2" xfId="50"/>
    <cellStyle name="f‰H_x0010_‹Ëf‰h,ÿt$_x0018_è¸Wÿÿé&gt;Ëÿÿ÷Ç_x0001__Hazine Nakit Dengesi Gerçekleşmeleri-2005" xfId="51"/>
    <cellStyle name="f‰H_x0010_‹Ëf‰h,ÿt$_x0018_è¸Wÿÿé&gt;Ëÿÿ÷Ç_x0001__Hazine Nakit Dengesi Gerçekleşmeleri-2006" xfId="52"/>
    <cellStyle name="f‰H_x0010_‹Ëf‰h,ÿt$_x0018_è¸Wÿÿé&gt;Ëÿÿ÷Ç_x0001__Hazine Nakit Dengesi Gerçekleşmeleri-2007" xfId="53"/>
    <cellStyle name="f‰H_x0010_‹Ëf‰h,ÿt$_x0018_è¸Wÿÿé&gt;Ëÿÿ÷Ç_x0001__Hazine Nakit Dengesi Gerçekleşmeleri-2008" xfId="54"/>
    <cellStyle name="f‰H_x0010_‹Ëf‰h,ÿt$_x0018_è¸Wÿÿé&gt;Ëÿÿ÷Ç_x0001__Hazine Nakit Dengesi Gerçekleşmeleri-2009" xfId="55"/>
    <cellStyle name="f‰H_x0010_‹Ëf‰h,ÿt$_x0018_è¸Wÿÿé&gt;Ëÿÿ÷Ç_x0001__Hazine Nakit Dengesi Gerçekleşmeleri-2010" xfId="56"/>
    <cellStyle name="F2" xfId="57"/>
    <cellStyle name="F3" xfId="58"/>
    <cellStyle name="F4" xfId="59"/>
    <cellStyle name="F5" xfId="60"/>
    <cellStyle name="F6" xfId="61"/>
    <cellStyle name="F7" xfId="62"/>
    <cellStyle name="F8" xfId="63"/>
    <cellStyle name="Followed Hyperlink" xfId="64"/>
    <cellStyle name="Good" xfId="65"/>
    <cellStyle name="Heading 1" xfId="66"/>
    <cellStyle name="Heading 2" xfId="67"/>
    <cellStyle name="Heading 3" xfId="68"/>
    <cellStyle name="Heading 4" xfId="69"/>
    <cellStyle name="Hyperlink" xfId="70"/>
    <cellStyle name="Input" xfId="71"/>
    <cellStyle name="Linked Cell" xfId="72"/>
    <cellStyle name="Neutral" xfId="73"/>
    <cellStyle name="Normal 2" xfId="74"/>
    <cellStyle name="Normal_Book1" xfId="75"/>
    <cellStyle name="Note" xfId="76"/>
    <cellStyle name="Output" xfId="77"/>
    <cellStyle name="Percent" xfId="78"/>
    <cellStyle name="Title" xfId="79"/>
    <cellStyle name="Total" xfId="80"/>
    <cellStyle name="Virgül [0]_2004_iller" xfId="81"/>
    <cellStyle name="Warning Text" xfId="82"/>
  </cellStyles>
  <dxfs count="1">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2:L17"/>
  <sheetViews>
    <sheetView zoomScalePageLayoutView="0" workbookViewId="0" topLeftCell="A1">
      <selection activeCell="A17" sqref="A17"/>
    </sheetView>
  </sheetViews>
  <sheetFormatPr defaultColWidth="9.140625" defaultRowHeight="12.75"/>
  <cols>
    <col min="1" max="1" width="9.140625" style="47" customWidth="1"/>
    <col min="2" max="2" width="22.00390625" style="47" customWidth="1"/>
    <col min="3" max="4" width="10.7109375" style="47" customWidth="1"/>
    <col min="5" max="6" width="9.140625" style="47" customWidth="1"/>
    <col min="7" max="7" width="10.28125" style="47" customWidth="1"/>
    <col min="8" max="9" width="9.140625" style="47" customWidth="1"/>
    <col min="10" max="10" width="42.57421875" style="47" bestFit="1" customWidth="1"/>
    <col min="11" max="12" width="9.8515625" style="47" customWidth="1"/>
    <col min="13" max="16384" width="9.140625" style="47" customWidth="1"/>
  </cols>
  <sheetData>
    <row r="2" ht="15">
      <c r="B2" s="46" t="s">
        <v>71</v>
      </c>
    </row>
    <row r="3" ht="15">
      <c r="G3" s="48" t="s">
        <v>72</v>
      </c>
    </row>
    <row r="4" spans="3:7" ht="15">
      <c r="C4" s="48" t="s">
        <v>72</v>
      </c>
      <c r="D4" s="48" t="s">
        <v>72</v>
      </c>
      <c r="E4" s="49" t="s">
        <v>73</v>
      </c>
      <c r="F4" s="55"/>
      <c r="G4" s="48" t="s">
        <v>79</v>
      </c>
    </row>
    <row r="5" spans="3:7" ht="15">
      <c r="C5" s="48" t="s">
        <v>74</v>
      </c>
      <c r="D5" s="48" t="s">
        <v>75</v>
      </c>
      <c r="E5" s="48" t="s">
        <v>74</v>
      </c>
      <c r="F5" s="48" t="s">
        <v>75</v>
      </c>
      <c r="G5" s="48" t="s">
        <v>80</v>
      </c>
    </row>
    <row r="6" spans="2:7" ht="15">
      <c r="B6" s="46" t="s">
        <v>76</v>
      </c>
      <c r="C6" s="50">
        <v>40.3</v>
      </c>
      <c r="D6" s="50">
        <v>45.6</v>
      </c>
      <c r="E6" s="51">
        <v>0.262</v>
      </c>
      <c r="F6" s="52">
        <v>0.25</v>
      </c>
      <c r="G6" s="50">
        <v>23.648</v>
      </c>
    </row>
    <row r="7" spans="2:7" ht="15">
      <c r="B7" s="46" t="s">
        <v>77</v>
      </c>
      <c r="C7" s="50">
        <v>31</v>
      </c>
      <c r="D7" s="50">
        <v>36.3</v>
      </c>
      <c r="E7" s="51">
        <v>0.206</v>
      </c>
      <c r="F7" s="52">
        <v>0.199</v>
      </c>
      <c r="G7" s="50">
        <f>18.578-0.325625</f>
        <v>18.252375</v>
      </c>
    </row>
    <row r="8" spans="2:7" ht="15">
      <c r="B8" s="46" t="s">
        <v>78</v>
      </c>
      <c r="C8" s="50">
        <f>+C6-C7</f>
        <v>9.299999999999997</v>
      </c>
      <c r="D8" s="50">
        <f>+D6-D7</f>
        <v>9.300000000000004</v>
      </c>
      <c r="E8" s="51">
        <f>+E6-E7</f>
        <v>0.05600000000000002</v>
      </c>
      <c r="F8" s="52">
        <f>+F6-F7</f>
        <v>0.05099999999999999</v>
      </c>
      <c r="G8" s="50">
        <f>+G6-G7</f>
        <v>5.395624999999999</v>
      </c>
    </row>
    <row r="9" spans="2:5" ht="15">
      <c r="B9" s="46"/>
      <c r="C9" s="50"/>
      <c r="D9" s="50"/>
      <c r="E9" s="50"/>
    </row>
    <row r="10" spans="3:5" ht="15">
      <c r="C10" s="50"/>
      <c r="D10" s="50"/>
      <c r="E10" s="50"/>
    </row>
    <row r="11" spans="3:5" ht="15">
      <c r="C11" s="50"/>
      <c r="D11" s="50"/>
      <c r="E11" s="50"/>
    </row>
    <row r="12" spans="3:5" ht="15">
      <c r="C12" s="50"/>
      <c r="D12" s="50"/>
      <c r="E12" s="50"/>
    </row>
    <row r="13" spans="3:10" ht="15">
      <c r="C13" s="50"/>
      <c r="D13" s="50"/>
      <c r="E13" s="50"/>
      <c r="J13" s="46" t="s">
        <v>84</v>
      </c>
    </row>
    <row r="14" spans="3:12" ht="15">
      <c r="C14" s="50"/>
      <c r="D14" s="50"/>
      <c r="E14" s="50"/>
      <c r="K14" s="46" t="s">
        <v>83</v>
      </c>
      <c r="L14" s="46" t="s">
        <v>80</v>
      </c>
    </row>
    <row r="15" spans="3:12" ht="15">
      <c r="C15" s="50"/>
      <c r="D15" s="50"/>
      <c r="E15" s="50"/>
      <c r="J15" s="54" t="s">
        <v>81</v>
      </c>
      <c r="K15" s="47">
        <v>4.3</v>
      </c>
      <c r="L15" s="47">
        <v>7.3</v>
      </c>
    </row>
    <row r="16" spans="3:12" ht="15">
      <c r="C16" s="50"/>
      <c r="D16" s="50"/>
      <c r="E16" s="50"/>
      <c r="J16" s="54" t="s">
        <v>82</v>
      </c>
      <c r="K16" s="47">
        <v>17.5</v>
      </c>
      <c r="L16" s="47">
        <v>16.9</v>
      </c>
    </row>
    <row r="17" spans="3:5" ht="15">
      <c r="C17" s="53"/>
      <c r="D17" s="53"/>
      <c r="E17" s="53"/>
    </row>
  </sheetData>
  <sheetProtection/>
  <printOptions/>
  <pageMargins left="0.75" right="0.75" top="1" bottom="1" header="0.5" footer="0.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IP97"/>
  <sheetViews>
    <sheetView showGridLines="0" zoomScale="70" zoomScaleNormal="70" zoomScaleSheetLayoutView="70" zoomScalePageLayoutView="0" workbookViewId="0" topLeftCell="A1">
      <selection activeCell="O4" sqref="O4"/>
    </sheetView>
  </sheetViews>
  <sheetFormatPr defaultColWidth="9.140625" defaultRowHeight="12.75"/>
  <cols>
    <col min="1" max="1" width="5.57421875" style="316" customWidth="1"/>
    <col min="2" max="2" width="58.00390625" style="315" customWidth="1"/>
    <col min="3" max="14" width="14.421875" style="315" customWidth="1"/>
    <col min="15" max="15" width="14.28125" style="315" customWidth="1"/>
    <col min="16" max="17" width="18.140625" style="315" bestFit="1" customWidth="1"/>
    <col min="18" max="18" width="11.421875" style="315" bestFit="1" customWidth="1"/>
    <col min="19" max="20" width="9.7109375" style="315" customWidth="1"/>
    <col min="21" max="21" width="11.421875" style="315" bestFit="1" customWidth="1"/>
    <col min="22" max="16384" width="9.140625" style="315" customWidth="1"/>
  </cols>
  <sheetData>
    <row r="1" spans="1:14" s="280" customFormat="1" ht="15.75" customHeight="1">
      <c r="A1" s="279"/>
      <c r="C1" s="281"/>
      <c r="D1" s="281"/>
      <c r="E1" s="281"/>
      <c r="F1" s="281"/>
      <c r="G1" s="281"/>
      <c r="H1" s="281"/>
      <c r="I1" s="281"/>
      <c r="J1" s="281"/>
      <c r="K1" s="281"/>
      <c r="L1" s="281"/>
      <c r="M1" s="281"/>
      <c r="N1" s="281"/>
    </row>
    <row r="2" spans="1:14" s="280" customFormat="1" ht="15.75">
      <c r="A2" s="282"/>
      <c r="B2" s="358" t="s">
        <v>139</v>
      </c>
      <c r="C2" s="358"/>
      <c r="D2" s="283"/>
      <c r="E2" s="283"/>
      <c r="F2" s="283"/>
      <c r="G2" s="283"/>
      <c r="H2" s="283"/>
      <c r="I2" s="283"/>
      <c r="J2" s="283"/>
      <c r="K2" s="283"/>
      <c r="L2" s="283"/>
      <c r="M2" s="283"/>
      <c r="N2" s="283"/>
    </row>
    <row r="3" spans="1:14" s="280" customFormat="1" ht="15.75">
      <c r="A3" s="282"/>
      <c r="B3" s="283"/>
      <c r="C3" s="283"/>
      <c r="D3" s="283"/>
      <c r="E3" s="283"/>
      <c r="F3" s="283"/>
      <c r="G3" s="283"/>
      <c r="H3" s="283"/>
      <c r="I3" s="283"/>
      <c r="J3" s="283"/>
      <c r="K3" s="283"/>
      <c r="L3" s="283"/>
      <c r="M3" s="283"/>
      <c r="N3" s="283"/>
    </row>
    <row r="4" spans="1:15" s="280" customFormat="1" ht="14.25">
      <c r="A4" s="282"/>
      <c r="B4" s="284"/>
      <c r="C4" s="284"/>
      <c r="D4" s="284"/>
      <c r="E4" s="284"/>
      <c r="F4" s="284"/>
      <c r="G4" s="284"/>
      <c r="H4" s="284"/>
      <c r="I4" s="284"/>
      <c r="J4" s="284"/>
      <c r="K4" s="284"/>
      <c r="L4" s="284"/>
      <c r="M4" s="284"/>
      <c r="N4" s="284"/>
      <c r="O4" s="285" t="s">
        <v>105</v>
      </c>
    </row>
    <row r="5" spans="1:15" s="280" customFormat="1" ht="27" customHeight="1">
      <c r="A5" s="282"/>
      <c r="B5" s="286"/>
      <c r="C5" s="287" t="s">
        <v>97</v>
      </c>
      <c r="D5" s="287" t="s">
        <v>98</v>
      </c>
      <c r="E5" s="287" t="s">
        <v>99</v>
      </c>
      <c r="F5" s="287" t="s">
        <v>100</v>
      </c>
      <c r="G5" s="287" t="s">
        <v>101</v>
      </c>
      <c r="H5" s="287" t="s">
        <v>102</v>
      </c>
      <c r="I5" s="287" t="s">
        <v>103</v>
      </c>
      <c r="J5" s="287" t="s">
        <v>104</v>
      </c>
      <c r="K5" s="287" t="s">
        <v>110</v>
      </c>
      <c r="L5" s="287" t="s">
        <v>111</v>
      </c>
      <c r="M5" s="287" t="s">
        <v>112</v>
      </c>
      <c r="N5" s="287" t="s">
        <v>113</v>
      </c>
      <c r="O5" s="287" t="s">
        <v>5</v>
      </c>
    </row>
    <row r="6" spans="1:15" s="280" customFormat="1" ht="18" customHeight="1">
      <c r="A6" s="288"/>
      <c r="B6" s="289"/>
      <c r="C6" s="290"/>
      <c r="D6" s="290"/>
      <c r="E6" s="290"/>
      <c r="F6" s="290"/>
      <c r="G6" s="290"/>
      <c r="H6" s="290"/>
      <c r="I6" s="290"/>
      <c r="J6" s="290"/>
      <c r="K6" s="290"/>
      <c r="L6" s="290"/>
      <c r="M6" s="290"/>
      <c r="N6" s="290"/>
      <c r="O6" s="292"/>
    </row>
    <row r="7" spans="1:250" s="280" customFormat="1" ht="18" customHeight="1">
      <c r="A7" s="288"/>
      <c r="B7" s="293" t="s">
        <v>178</v>
      </c>
      <c r="C7" s="321">
        <v>51469.96</v>
      </c>
      <c r="D7" s="321">
        <v>37783.88</v>
      </c>
      <c r="E7" s="321">
        <v>49841.96</v>
      </c>
      <c r="F7" s="321">
        <v>51217.09</v>
      </c>
      <c r="G7" s="321">
        <v>56010.26</v>
      </c>
      <c r="H7" s="321">
        <v>45976.81</v>
      </c>
      <c r="I7" s="321">
        <v>49660.6</v>
      </c>
      <c r="J7" s="321">
        <v>63685.94</v>
      </c>
      <c r="K7" s="321">
        <v>46885.66</v>
      </c>
      <c r="L7" s="321">
        <v>53066.06</v>
      </c>
      <c r="M7" s="321">
        <v>63050.17</v>
      </c>
      <c r="N7" s="321">
        <v>55061</v>
      </c>
      <c r="O7" s="322">
        <v>623709.3899999999</v>
      </c>
      <c r="P7" s="301"/>
      <c r="Q7" s="301"/>
      <c r="R7" s="297"/>
      <c r="S7" s="281"/>
      <c r="T7" s="281"/>
      <c r="U7" s="281"/>
      <c r="V7" s="281"/>
      <c r="W7" s="281"/>
      <c r="X7" s="281"/>
      <c r="Y7" s="281"/>
      <c r="Z7" s="281"/>
      <c r="AA7" s="281"/>
      <c r="AB7" s="281"/>
      <c r="AC7" s="281"/>
      <c r="AD7" s="281"/>
      <c r="AE7" s="281"/>
      <c r="AF7" s="281"/>
      <c r="AG7" s="281"/>
      <c r="AH7" s="281"/>
      <c r="AI7" s="281"/>
      <c r="AJ7" s="281"/>
      <c r="AK7" s="281"/>
      <c r="AL7" s="281"/>
      <c r="AM7" s="281"/>
      <c r="AN7" s="281"/>
      <c r="AO7" s="281"/>
      <c r="AP7" s="281"/>
      <c r="AQ7" s="281"/>
      <c r="AR7" s="281"/>
      <c r="AS7" s="281"/>
      <c r="AT7" s="281"/>
      <c r="AU7" s="281"/>
      <c r="AV7" s="281"/>
      <c r="AW7" s="281"/>
      <c r="AX7" s="281"/>
      <c r="AY7" s="281"/>
      <c r="AZ7" s="281"/>
      <c r="BA7" s="281"/>
      <c r="BB7" s="281"/>
      <c r="BC7" s="281"/>
      <c r="BD7" s="281"/>
      <c r="BE7" s="281"/>
      <c r="BF7" s="281"/>
      <c r="BG7" s="281"/>
      <c r="BH7" s="281"/>
      <c r="BI7" s="281"/>
      <c r="BJ7" s="281"/>
      <c r="BK7" s="281"/>
      <c r="BL7" s="281"/>
      <c r="BM7" s="281"/>
      <c r="BN7" s="281"/>
      <c r="BO7" s="281"/>
      <c r="BP7" s="281"/>
      <c r="BQ7" s="281"/>
      <c r="BR7" s="281"/>
      <c r="BS7" s="281"/>
      <c r="BT7" s="281"/>
      <c r="BU7" s="281"/>
      <c r="BV7" s="281"/>
      <c r="BW7" s="281"/>
      <c r="BX7" s="281"/>
      <c r="BY7" s="281"/>
      <c r="BZ7" s="281"/>
      <c r="CA7" s="281"/>
      <c r="CB7" s="281"/>
      <c r="CC7" s="281"/>
      <c r="CD7" s="281"/>
      <c r="CE7" s="281"/>
      <c r="CF7" s="281"/>
      <c r="CG7" s="281"/>
      <c r="CH7" s="281"/>
      <c r="CI7" s="281"/>
      <c r="CJ7" s="281"/>
      <c r="CK7" s="281"/>
      <c r="CL7" s="281"/>
      <c r="CM7" s="281"/>
      <c r="CN7" s="281"/>
      <c r="CO7" s="281"/>
      <c r="CP7" s="281"/>
      <c r="CQ7" s="281"/>
      <c r="CR7" s="281"/>
      <c r="CS7" s="281"/>
      <c r="CT7" s="281"/>
      <c r="CU7" s="281"/>
      <c r="CV7" s="281"/>
      <c r="CW7" s="281"/>
      <c r="CX7" s="281"/>
      <c r="CY7" s="281"/>
      <c r="CZ7" s="281"/>
      <c r="DA7" s="281"/>
      <c r="DB7" s="281"/>
      <c r="DC7" s="281"/>
      <c r="DD7" s="281"/>
      <c r="DE7" s="281"/>
      <c r="DF7" s="281"/>
      <c r="DG7" s="281"/>
      <c r="DH7" s="281"/>
      <c r="DI7" s="281"/>
      <c r="DJ7" s="281"/>
      <c r="DK7" s="281"/>
      <c r="DL7" s="281"/>
      <c r="DM7" s="281"/>
      <c r="DN7" s="281"/>
      <c r="DO7" s="281"/>
      <c r="DP7" s="281"/>
      <c r="DQ7" s="281"/>
      <c r="DR7" s="281"/>
      <c r="DS7" s="281"/>
      <c r="DT7" s="281"/>
      <c r="DU7" s="281"/>
      <c r="DV7" s="281"/>
      <c r="DW7" s="281"/>
      <c r="DX7" s="281"/>
      <c r="DY7" s="281"/>
      <c r="DZ7" s="281"/>
      <c r="EA7" s="281"/>
      <c r="EB7" s="281"/>
      <c r="EC7" s="281"/>
      <c r="ED7" s="281"/>
      <c r="EE7" s="281"/>
      <c r="EF7" s="281"/>
      <c r="EG7" s="281"/>
      <c r="EH7" s="281"/>
      <c r="EI7" s="281"/>
      <c r="EJ7" s="281"/>
      <c r="EK7" s="281"/>
      <c r="EL7" s="281"/>
      <c r="EM7" s="281"/>
      <c r="EN7" s="281"/>
      <c r="EO7" s="281"/>
      <c r="EP7" s="281"/>
      <c r="EQ7" s="281"/>
      <c r="ER7" s="281"/>
      <c r="ES7" s="281"/>
      <c r="ET7" s="281"/>
      <c r="EU7" s="281"/>
      <c r="EV7" s="281"/>
      <c r="EW7" s="281"/>
      <c r="EX7" s="281"/>
      <c r="EY7" s="281"/>
      <c r="EZ7" s="281"/>
      <c r="FA7" s="281"/>
      <c r="FB7" s="281"/>
      <c r="FC7" s="281"/>
      <c r="FD7" s="281"/>
      <c r="FE7" s="281"/>
      <c r="FF7" s="281"/>
      <c r="FG7" s="281"/>
      <c r="FH7" s="281"/>
      <c r="FI7" s="281"/>
      <c r="FJ7" s="281"/>
      <c r="FK7" s="281"/>
      <c r="FL7" s="281"/>
      <c r="FM7" s="281"/>
      <c r="FN7" s="281"/>
      <c r="FO7" s="281"/>
      <c r="FP7" s="281"/>
      <c r="FQ7" s="281"/>
      <c r="FR7" s="281"/>
      <c r="FS7" s="281"/>
      <c r="FT7" s="281"/>
      <c r="FU7" s="281"/>
      <c r="FV7" s="281"/>
      <c r="FW7" s="281"/>
      <c r="FX7" s="281"/>
      <c r="FY7" s="281"/>
      <c r="FZ7" s="281"/>
      <c r="GA7" s="281"/>
      <c r="GB7" s="281"/>
      <c r="GC7" s="281"/>
      <c r="GD7" s="281"/>
      <c r="GE7" s="281"/>
      <c r="GF7" s="281"/>
      <c r="GG7" s="281"/>
      <c r="GH7" s="281"/>
      <c r="GI7" s="281"/>
      <c r="GJ7" s="281"/>
      <c r="GK7" s="281"/>
      <c r="GL7" s="281"/>
      <c r="GM7" s="281"/>
      <c r="GN7" s="281"/>
      <c r="GO7" s="281"/>
      <c r="GP7" s="281"/>
      <c r="GQ7" s="281"/>
      <c r="GR7" s="281"/>
      <c r="GS7" s="281"/>
      <c r="GT7" s="281"/>
      <c r="GU7" s="281"/>
      <c r="GV7" s="281"/>
      <c r="GW7" s="281"/>
      <c r="GX7" s="281"/>
      <c r="GY7" s="281"/>
      <c r="GZ7" s="281"/>
      <c r="HA7" s="281"/>
      <c r="HB7" s="281"/>
      <c r="HC7" s="281"/>
      <c r="HD7" s="281"/>
      <c r="HE7" s="281"/>
      <c r="HF7" s="281"/>
      <c r="HG7" s="281"/>
      <c r="HH7" s="281"/>
      <c r="HI7" s="281"/>
      <c r="HJ7" s="281"/>
      <c r="HK7" s="281"/>
      <c r="HL7" s="281"/>
      <c r="HM7" s="281"/>
      <c r="HN7" s="281"/>
      <c r="HO7" s="281"/>
      <c r="HP7" s="281"/>
      <c r="HQ7" s="281"/>
      <c r="HR7" s="281"/>
      <c r="HS7" s="281"/>
      <c r="HT7" s="281"/>
      <c r="HU7" s="281"/>
      <c r="HV7" s="281"/>
      <c r="HW7" s="281"/>
      <c r="HX7" s="281"/>
      <c r="HY7" s="281"/>
      <c r="HZ7" s="281"/>
      <c r="IA7" s="281"/>
      <c r="IB7" s="281"/>
      <c r="IC7" s="281"/>
      <c r="ID7" s="281"/>
      <c r="IE7" s="281"/>
      <c r="IF7" s="281"/>
      <c r="IG7" s="281"/>
      <c r="IH7" s="281"/>
      <c r="II7" s="281"/>
      <c r="IJ7" s="281"/>
      <c r="IK7" s="281"/>
      <c r="IL7" s="281"/>
      <c r="IM7" s="281"/>
      <c r="IN7" s="281"/>
      <c r="IO7" s="281"/>
      <c r="IP7" s="281"/>
    </row>
    <row r="8" spans="1:250" s="280" customFormat="1" ht="18" customHeight="1">
      <c r="A8" s="288"/>
      <c r="B8" s="293"/>
      <c r="C8" s="321"/>
      <c r="D8" s="321"/>
      <c r="E8" s="321"/>
      <c r="F8" s="321"/>
      <c r="G8" s="321"/>
      <c r="H8" s="321"/>
      <c r="I8" s="321"/>
      <c r="J8" s="321"/>
      <c r="K8" s="321"/>
      <c r="L8" s="321"/>
      <c r="M8" s="321"/>
      <c r="N8" s="321"/>
      <c r="O8" s="322"/>
      <c r="P8" s="301"/>
      <c r="Q8" s="301"/>
      <c r="R8" s="297"/>
      <c r="S8" s="281"/>
      <c r="T8" s="281"/>
      <c r="U8" s="281"/>
      <c r="V8" s="281"/>
      <c r="W8" s="281"/>
      <c r="X8" s="281"/>
      <c r="Y8" s="281"/>
      <c r="Z8" s="281"/>
      <c r="AA8" s="281"/>
      <c r="AB8" s="281"/>
      <c r="AC8" s="281"/>
      <c r="AD8" s="281"/>
      <c r="AE8" s="281"/>
      <c r="AF8" s="281"/>
      <c r="AG8" s="281"/>
      <c r="AH8" s="281"/>
      <c r="AI8" s="281"/>
      <c r="AJ8" s="281"/>
      <c r="AK8" s="281"/>
      <c r="AL8" s="281"/>
      <c r="AM8" s="281"/>
      <c r="AN8" s="281"/>
      <c r="AO8" s="281"/>
      <c r="AP8" s="281"/>
      <c r="AQ8" s="281"/>
      <c r="AR8" s="281"/>
      <c r="AS8" s="281"/>
      <c r="AT8" s="281"/>
      <c r="AU8" s="281"/>
      <c r="AV8" s="281"/>
      <c r="AW8" s="281"/>
      <c r="AX8" s="281"/>
      <c r="AY8" s="281"/>
      <c r="AZ8" s="281"/>
      <c r="BA8" s="281"/>
      <c r="BB8" s="281"/>
      <c r="BC8" s="281"/>
      <c r="BD8" s="281"/>
      <c r="BE8" s="281"/>
      <c r="BF8" s="281"/>
      <c r="BG8" s="281"/>
      <c r="BH8" s="281"/>
      <c r="BI8" s="281"/>
      <c r="BJ8" s="281"/>
      <c r="BK8" s="281"/>
      <c r="BL8" s="281"/>
      <c r="BM8" s="281"/>
      <c r="BN8" s="281"/>
      <c r="BO8" s="281"/>
      <c r="BP8" s="281"/>
      <c r="BQ8" s="281"/>
      <c r="BR8" s="281"/>
      <c r="BS8" s="281"/>
      <c r="BT8" s="281"/>
      <c r="BU8" s="281"/>
      <c r="BV8" s="281"/>
      <c r="BW8" s="281"/>
      <c r="BX8" s="281"/>
      <c r="BY8" s="281"/>
      <c r="BZ8" s="281"/>
      <c r="CA8" s="281"/>
      <c r="CB8" s="281"/>
      <c r="CC8" s="281"/>
      <c r="CD8" s="281"/>
      <c r="CE8" s="281"/>
      <c r="CF8" s="281"/>
      <c r="CG8" s="281"/>
      <c r="CH8" s="281"/>
      <c r="CI8" s="281"/>
      <c r="CJ8" s="281"/>
      <c r="CK8" s="281"/>
      <c r="CL8" s="281"/>
      <c r="CM8" s="281"/>
      <c r="CN8" s="281"/>
      <c r="CO8" s="281"/>
      <c r="CP8" s="281"/>
      <c r="CQ8" s="281"/>
      <c r="CR8" s="281"/>
      <c r="CS8" s="281"/>
      <c r="CT8" s="281"/>
      <c r="CU8" s="281"/>
      <c r="CV8" s="281"/>
      <c r="CW8" s="281"/>
      <c r="CX8" s="281"/>
      <c r="CY8" s="281"/>
      <c r="CZ8" s="281"/>
      <c r="DA8" s="281"/>
      <c r="DB8" s="281"/>
      <c r="DC8" s="281"/>
      <c r="DD8" s="281"/>
      <c r="DE8" s="281"/>
      <c r="DF8" s="281"/>
      <c r="DG8" s="281"/>
      <c r="DH8" s="281"/>
      <c r="DI8" s="281"/>
      <c r="DJ8" s="281"/>
      <c r="DK8" s="281"/>
      <c r="DL8" s="281"/>
      <c r="DM8" s="281"/>
      <c r="DN8" s="281"/>
      <c r="DO8" s="281"/>
      <c r="DP8" s="281"/>
      <c r="DQ8" s="281"/>
      <c r="DR8" s="281"/>
      <c r="DS8" s="281"/>
      <c r="DT8" s="281"/>
      <c r="DU8" s="281"/>
      <c r="DV8" s="281"/>
      <c r="DW8" s="281"/>
      <c r="DX8" s="281"/>
      <c r="DY8" s="281"/>
      <c r="DZ8" s="281"/>
      <c r="EA8" s="281"/>
      <c r="EB8" s="281"/>
      <c r="EC8" s="281"/>
      <c r="ED8" s="281"/>
      <c r="EE8" s="281"/>
      <c r="EF8" s="281"/>
      <c r="EG8" s="281"/>
      <c r="EH8" s="281"/>
      <c r="EI8" s="281"/>
      <c r="EJ8" s="281"/>
      <c r="EK8" s="281"/>
      <c r="EL8" s="281"/>
      <c r="EM8" s="281"/>
      <c r="EN8" s="281"/>
      <c r="EO8" s="281"/>
      <c r="EP8" s="281"/>
      <c r="EQ8" s="281"/>
      <c r="ER8" s="281"/>
      <c r="ES8" s="281"/>
      <c r="ET8" s="281"/>
      <c r="EU8" s="281"/>
      <c r="EV8" s="281"/>
      <c r="EW8" s="281"/>
      <c r="EX8" s="281"/>
      <c r="EY8" s="281"/>
      <c r="EZ8" s="281"/>
      <c r="FA8" s="281"/>
      <c r="FB8" s="281"/>
      <c r="FC8" s="281"/>
      <c r="FD8" s="281"/>
      <c r="FE8" s="281"/>
      <c r="FF8" s="281"/>
      <c r="FG8" s="281"/>
      <c r="FH8" s="281"/>
      <c r="FI8" s="281"/>
      <c r="FJ8" s="281"/>
      <c r="FK8" s="281"/>
      <c r="FL8" s="281"/>
      <c r="FM8" s="281"/>
      <c r="FN8" s="281"/>
      <c r="FO8" s="281"/>
      <c r="FP8" s="281"/>
      <c r="FQ8" s="281"/>
      <c r="FR8" s="281"/>
      <c r="FS8" s="281"/>
      <c r="FT8" s="281"/>
      <c r="FU8" s="281"/>
      <c r="FV8" s="281"/>
      <c r="FW8" s="281"/>
      <c r="FX8" s="281"/>
      <c r="FY8" s="281"/>
      <c r="FZ8" s="281"/>
      <c r="GA8" s="281"/>
      <c r="GB8" s="281"/>
      <c r="GC8" s="281"/>
      <c r="GD8" s="281"/>
      <c r="GE8" s="281"/>
      <c r="GF8" s="281"/>
      <c r="GG8" s="281"/>
      <c r="GH8" s="281"/>
      <c r="GI8" s="281"/>
      <c r="GJ8" s="281"/>
      <c r="GK8" s="281"/>
      <c r="GL8" s="281"/>
      <c r="GM8" s="281"/>
      <c r="GN8" s="281"/>
      <c r="GO8" s="281"/>
      <c r="GP8" s="281"/>
      <c r="GQ8" s="281"/>
      <c r="GR8" s="281"/>
      <c r="GS8" s="281"/>
      <c r="GT8" s="281"/>
      <c r="GU8" s="281"/>
      <c r="GV8" s="281"/>
      <c r="GW8" s="281"/>
      <c r="GX8" s="281"/>
      <c r="GY8" s="281"/>
      <c r="GZ8" s="281"/>
      <c r="HA8" s="281"/>
      <c r="HB8" s="281"/>
      <c r="HC8" s="281"/>
      <c r="HD8" s="281"/>
      <c r="HE8" s="281"/>
      <c r="HF8" s="281"/>
      <c r="HG8" s="281"/>
      <c r="HH8" s="281"/>
      <c r="HI8" s="281"/>
      <c r="HJ8" s="281"/>
      <c r="HK8" s="281"/>
      <c r="HL8" s="281"/>
      <c r="HM8" s="281"/>
      <c r="HN8" s="281"/>
      <c r="HO8" s="281"/>
      <c r="HP8" s="281"/>
      <c r="HQ8" s="281"/>
      <c r="HR8" s="281"/>
      <c r="HS8" s="281"/>
      <c r="HT8" s="281"/>
      <c r="HU8" s="281"/>
      <c r="HV8" s="281"/>
      <c r="HW8" s="281"/>
      <c r="HX8" s="281"/>
      <c r="HY8" s="281"/>
      <c r="HZ8" s="281"/>
      <c r="IA8" s="281"/>
      <c r="IB8" s="281"/>
      <c r="IC8" s="281"/>
      <c r="ID8" s="281"/>
      <c r="IE8" s="281"/>
      <c r="IF8" s="281"/>
      <c r="IG8" s="281"/>
      <c r="IH8" s="281"/>
      <c r="II8" s="281"/>
      <c r="IJ8" s="281"/>
      <c r="IK8" s="281"/>
      <c r="IL8" s="281"/>
      <c r="IM8" s="281"/>
      <c r="IN8" s="281"/>
      <c r="IO8" s="281"/>
      <c r="IP8" s="281"/>
    </row>
    <row r="9" spans="1:250" s="280" customFormat="1" ht="18" customHeight="1">
      <c r="A9" s="288"/>
      <c r="B9" s="283" t="s">
        <v>87</v>
      </c>
      <c r="C9" s="321">
        <v>46237.24</v>
      </c>
      <c r="D9" s="321">
        <v>58073.94</v>
      </c>
      <c r="E9" s="321">
        <v>61910.54</v>
      </c>
      <c r="F9" s="321">
        <v>58034.28</v>
      </c>
      <c r="G9" s="321">
        <v>50989.7</v>
      </c>
      <c r="H9" s="321">
        <v>59301.27</v>
      </c>
      <c r="I9" s="321">
        <v>50302.1</v>
      </c>
      <c r="J9" s="321">
        <v>61620.55</v>
      </c>
      <c r="K9" s="321">
        <v>57258.32</v>
      </c>
      <c r="L9" s="321">
        <v>57673.81</v>
      </c>
      <c r="M9" s="321">
        <v>57893.05</v>
      </c>
      <c r="N9" s="321">
        <v>77853.58</v>
      </c>
      <c r="O9" s="322">
        <v>697148.38</v>
      </c>
      <c r="P9" s="301"/>
      <c r="Q9" s="301"/>
      <c r="R9" s="297"/>
      <c r="S9" s="281"/>
      <c r="T9" s="281"/>
      <c r="U9" s="281"/>
      <c r="V9" s="281"/>
      <c r="W9" s="281"/>
      <c r="X9" s="281"/>
      <c r="Y9" s="281"/>
      <c r="Z9" s="281"/>
      <c r="AA9" s="281"/>
      <c r="AB9" s="281"/>
      <c r="AC9" s="281"/>
      <c r="AD9" s="281"/>
      <c r="AE9" s="281"/>
      <c r="AF9" s="281"/>
      <c r="AG9" s="281"/>
      <c r="AH9" s="281"/>
      <c r="AI9" s="281"/>
      <c r="AJ9" s="281"/>
      <c r="AK9" s="281"/>
      <c r="AL9" s="281"/>
      <c r="AM9" s="281"/>
      <c r="AN9" s="281"/>
      <c r="AO9" s="281"/>
      <c r="AP9" s="281"/>
      <c r="AQ9" s="281"/>
      <c r="AR9" s="281"/>
      <c r="AS9" s="281"/>
      <c r="AT9" s="281"/>
      <c r="AU9" s="281"/>
      <c r="AV9" s="281"/>
      <c r="AW9" s="281"/>
      <c r="AX9" s="281"/>
      <c r="AY9" s="281"/>
      <c r="AZ9" s="281"/>
      <c r="BA9" s="281"/>
      <c r="BB9" s="281"/>
      <c r="BC9" s="281"/>
      <c r="BD9" s="281"/>
      <c r="BE9" s="281"/>
      <c r="BF9" s="281"/>
      <c r="BG9" s="281"/>
      <c r="BH9" s="281"/>
      <c r="BI9" s="281"/>
      <c r="BJ9" s="281"/>
      <c r="BK9" s="281"/>
      <c r="BL9" s="281"/>
      <c r="BM9" s="281"/>
      <c r="BN9" s="281"/>
      <c r="BO9" s="281"/>
      <c r="BP9" s="281"/>
      <c r="BQ9" s="281"/>
      <c r="BR9" s="281"/>
      <c r="BS9" s="281"/>
      <c r="BT9" s="281"/>
      <c r="BU9" s="281"/>
      <c r="BV9" s="281"/>
      <c r="BW9" s="281"/>
      <c r="BX9" s="281"/>
      <c r="BY9" s="281"/>
      <c r="BZ9" s="281"/>
      <c r="CA9" s="281"/>
      <c r="CB9" s="281"/>
      <c r="CC9" s="281"/>
      <c r="CD9" s="281"/>
      <c r="CE9" s="281"/>
      <c r="CF9" s="281"/>
      <c r="CG9" s="281"/>
      <c r="CH9" s="281"/>
      <c r="CI9" s="281"/>
      <c r="CJ9" s="281"/>
      <c r="CK9" s="281"/>
      <c r="CL9" s="281"/>
      <c r="CM9" s="281"/>
      <c r="CN9" s="281"/>
      <c r="CO9" s="281"/>
      <c r="CP9" s="281"/>
      <c r="CQ9" s="281"/>
      <c r="CR9" s="281"/>
      <c r="CS9" s="281"/>
      <c r="CT9" s="281"/>
      <c r="CU9" s="281"/>
      <c r="CV9" s="281"/>
      <c r="CW9" s="281"/>
      <c r="CX9" s="281"/>
      <c r="CY9" s="281"/>
      <c r="CZ9" s="281"/>
      <c r="DA9" s="281"/>
      <c r="DB9" s="281"/>
      <c r="DC9" s="281"/>
      <c r="DD9" s="281"/>
      <c r="DE9" s="281"/>
      <c r="DF9" s="281"/>
      <c r="DG9" s="281"/>
      <c r="DH9" s="281"/>
      <c r="DI9" s="281"/>
      <c r="DJ9" s="281"/>
      <c r="DK9" s="281"/>
      <c r="DL9" s="281"/>
      <c r="DM9" s="281"/>
      <c r="DN9" s="281"/>
      <c r="DO9" s="281"/>
      <c r="DP9" s="281"/>
      <c r="DQ9" s="281"/>
      <c r="DR9" s="281"/>
      <c r="DS9" s="281"/>
      <c r="DT9" s="281"/>
      <c r="DU9" s="281"/>
      <c r="DV9" s="281"/>
      <c r="DW9" s="281"/>
      <c r="DX9" s="281"/>
      <c r="DY9" s="281"/>
      <c r="DZ9" s="281"/>
      <c r="EA9" s="281"/>
      <c r="EB9" s="281"/>
      <c r="EC9" s="281"/>
      <c r="ED9" s="281"/>
      <c r="EE9" s="281"/>
      <c r="EF9" s="281"/>
      <c r="EG9" s="281"/>
      <c r="EH9" s="281"/>
      <c r="EI9" s="281"/>
      <c r="EJ9" s="281"/>
      <c r="EK9" s="281"/>
      <c r="EL9" s="281"/>
      <c r="EM9" s="281"/>
      <c r="EN9" s="281"/>
      <c r="EO9" s="281"/>
      <c r="EP9" s="281"/>
      <c r="EQ9" s="281"/>
      <c r="ER9" s="281"/>
      <c r="ES9" s="281"/>
      <c r="ET9" s="281"/>
      <c r="EU9" s="281"/>
      <c r="EV9" s="281"/>
      <c r="EW9" s="281"/>
      <c r="EX9" s="281"/>
      <c r="EY9" s="281"/>
      <c r="EZ9" s="281"/>
      <c r="FA9" s="281"/>
      <c r="FB9" s="281"/>
      <c r="FC9" s="281"/>
      <c r="FD9" s="281"/>
      <c r="FE9" s="281"/>
      <c r="FF9" s="281"/>
      <c r="FG9" s="281"/>
      <c r="FH9" s="281"/>
      <c r="FI9" s="281"/>
      <c r="FJ9" s="281"/>
      <c r="FK9" s="281"/>
      <c r="FL9" s="281"/>
      <c r="FM9" s="281"/>
      <c r="FN9" s="281"/>
      <c r="FO9" s="281"/>
      <c r="FP9" s="281"/>
      <c r="FQ9" s="281"/>
      <c r="FR9" s="281"/>
      <c r="FS9" s="281"/>
      <c r="FT9" s="281"/>
      <c r="FU9" s="281"/>
      <c r="FV9" s="281"/>
      <c r="FW9" s="281"/>
      <c r="FX9" s="281"/>
      <c r="FY9" s="281"/>
      <c r="FZ9" s="281"/>
      <c r="GA9" s="281"/>
      <c r="GB9" s="281"/>
      <c r="GC9" s="281"/>
      <c r="GD9" s="281"/>
      <c r="GE9" s="281"/>
      <c r="GF9" s="281"/>
      <c r="GG9" s="281"/>
      <c r="GH9" s="281"/>
      <c r="GI9" s="281"/>
      <c r="GJ9" s="281"/>
      <c r="GK9" s="281"/>
      <c r="GL9" s="281"/>
      <c r="GM9" s="281"/>
      <c r="GN9" s="281"/>
      <c r="GO9" s="281"/>
      <c r="GP9" s="281"/>
      <c r="GQ9" s="281"/>
      <c r="GR9" s="281"/>
      <c r="GS9" s="281"/>
      <c r="GT9" s="281"/>
      <c r="GU9" s="281"/>
      <c r="GV9" s="281"/>
      <c r="GW9" s="281"/>
      <c r="GX9" s="281"/>
      <c r="GY9" s="281"/>
      <c r="GZ9" s="281"/>
      <c r="HA9" s="281"/>
      <c r="HB9" s="281"/>
      <c r="HC9" s="281"/>
      <c r="HD9" s="281"/>
      <c r="HE9" s="281"/>
      <c r="HF9" s="281"/>
      <c r="HG9" s="281"/>
      <c r="HH9" s="281"/>
      <c r="HI9" s="281"/>
      <c r="HJ9" s="281"/>
      <c r="HK9" s="281"/>
      <c r="HL9" s="281"/>
      <c r="HM9" s="281"/>
      <c r="HN9" s="281"/>
      <c r="HO9" s="281"/>
      <c r="HP9" s="281"/>
      <c r="HQ9" s="281"/>
      <c r="HR9" s="281"/>
      <c r="HS9" s="281"/>
      <c r="HT9" s="281"/>
      <c r="HU9" s="281"/>
      <c r="HV9" s="281"/>
      <c r="HW9" s="281"/>
      <c r="HX9" s="281"/>
      <c r="HY9" s="281"/>
      <c r="HZ9" s="281"/>
      <c r="IA9" s="281"/>
      <c r="IB9" s="281"/>
      <c r="IC9" s="281"/>
      <c r="ID9" s="281"/>
      <c r="IE9" s="281"/>
      <c r="IF9" s="281"/>
      <c r="IG9" s="281"/>
      <c r="IH9" s="281"/>
      <c r="II9" s="281"/>
      <c r="IJ9" s="281"/>
      <c r="IK9" s="281"/>
      <c r="IL9" s="281"/>
      <c r="IM9" s="281"/>
      <c r="IN9" s="281"/>
      <c r="IO9" s="281"/>
      <c r="IP9" s="281"/>
    </row>
    <row r="10" spans="1:250" s="280" customFormat="1" ht="18" customHeight="1">
      <c r="A10" s="288"/>
      <c r="B10" s="300" t="s">
        <v>88</v>
      </c>
      <c r="C10" s="323">
        <v>40868.68</v>
      </c>
      <c r="D10" s="323">
        <v>52407.14</v>
      </c>
      <c r="E10" s="323">
        <v>54558.61</v>
      </c>
      <c r="F10" s="323">
        <v>55036.46</v>
      </c>
      <c r="G10" s="323">
        <v>47497.01</v>
      </c>
      <c r="H10" s="323">
        <v>57816.51</v>
      </c>
      <c r="I10" s="323">
        <v>45021.77</v>
      </c>
      <c r="J10" s="323">
        <v>55968.31</v>
      </c>
      <c r="K10" s="323">
        <v>48696.77</v>
      </c>
      <c r="L10" s="323">
        <v>54497.37</v>
      </c>
      <c r="M10" s="323">
        <v>53111.78</v>
      </c>
      <c r="N10" s="323">
        <v>76193.06</v>
      </c>
      <c r="O10" s="336">
        <v>641673.47</v>
      </c>
      <c r="P10" s="301"/>
      <c r="Q10" s="301"/>
      <c r="R10" s="297"/>
      <c r="S10" s="281"/>
      <c r="T10" s="281"/>
      <c r="U10" s="281"/>
      <c r="V10" s="281"/>
      <c r="W10" s="281"/>
      <c r="X10" s="281"/>
      <c r="Y10" s="281"/>
      <c r="Z10" s="281"/>
      <c r="AA10" s="281"/>
      <c r="AB10" s="281"/>
      <c r="AC10" s="281"/>
      <c r="AD10" s="281"/>
      <c r="AE10" s="281"/>
      <c r="AF10" s="281"/>
      <c r="AG10" s="281"/>
      <c r="AH10" s="281"/>
      <c r="AI10" s="281"/>
      <c r="AJ10" s="281"/>
      <c r="AK10" s="281"/>
      <c r="AL10" s="281"/>
      <c r="AM10" s="281"/>
      <c r="AN10" s="281"/>
      <c r="AO10" s="281"/>
      <c r="AP10" s="281"/>
      <c r="AQ10" s="281"/>
      <c r="AR10" s="281"/>
      <c r="AS10" s="281"/>
      <c r="AT10" s="281"/>
      <c r="AU10" s="281"/>
      <c r="AV10" s="281"/>
      <c r="AW10" s="281"/>
      <c r="AX10" s="281"/>
      <c r="AY10" s="281"/>
      <c r="AZ10" s="281"/>
      <c r="BA10" s="281"/>
      <c r="BB10" s="281"/>
      <c r="BC10" s="281"/>
      <c r="BD10" s="281"/>
      <c r="BE10" s="281"/>
      <c r="BF10" s="281"/>
      <c r="BG10" s="281"/>
      <c r="BH10" s="281"/>
      <c r="BI10" s="281"/>
      <c r="BJ10" s="281"/>
      <c r="BK10" s="281"/>
      <c r="BL10" s="281"/>
      <c r="BM10" s="281"/>
      <c r="BN10" s="281"/>
      <c r="BO10" s="281"/>
      <c r="BP10" s="281"/>
      <c r="BQ10" s="281"/>
      <c r="BR10" s="281"/>
      <c r="BS10" s="281"/>
      <c r="BT10" s="281"/>
      <c r="BU10" s="281"/>
      <c r="BV10" s="281"/>
      <c r="BW10" s="281"/>
      <c r="BX10" s="281"/>
      <c r="BY10" s="281"/>
      <c r="BZ10" s="281"/>
      <c r="CA10" s="281"/>
      <c r="CB10" s="281"/>
      <c r="CC10" s="281"/>
      <c r="CD10" s="281"/>
      <c r="CE10" s="281"/>
      <c r="CF10" s="281"/>
      <c r="CG10" s="281"/>
      <c r="CH10" s="281"/>
      <c r="CI10" s="281"/>
      <c r="CJ10" s="281"/>
      <c r="CK10" s="281"/>
      <c r="CL10" s="281"/>
      <c r="CM10" s="281"/>
      <c r="CN10" s="281"/>
      <c r="CO10" s="281"/>
      <c r="CP10" s="281"/>
      <c r="CQ10" s="281"/>
      <c r="CR10" s="281"/>
      <c r="CS10" s="281"/>
      <c r="CT10" s="281"/>
      <c r="CU10" s="281"/>
      <c r="CV10" s="281"/>
      <c r="CW10" s="281"/>
      <c r="CX10" s="281"/>
      <c r="CY10" s="281"/>
      <c r="CZ10" s="281"/>
      <c r="DA10" s="281"/>
      <c r="DB10" s="281"/>
      <c r="DC10" s="281"/>
      <c r="DD10" s="281"/>
      <c r="DE10" s="281"/>
      <c r="DF10" s="281"/>
      <c r="DG10" s="281"/>
      <c r="DH10" s="281"/>
      <c r="DI10" s="281"/>
      <c r="DJ10" s="281"/>
      <c r="DK10" s="281"/>
      <c r="DL10" s="281"/>
      <c r="DM10" s="281"/>
      <c r="DN10" s="281"/>
      <c r="DO10" s="281"/>
      <c r="DP10" s="281"/>
      <c r="DQ10" s="281"/>
      <c r="DR10" s="281"/>
      <c r="DS10" s="281"/>
      <c r="DT10" s="281"/>
      <c r="DU10" s="281"/>
      <c r="DV10" s="281"/>
      <c r="DW10" s="281"/>
      <c r="DX10" s="281"/>
      <c r="DY10" s="281"/>
      <c r="DZ10" s="281"/>
      <c r="EA10" s="281"/>
      <c r="EB10" s="281"/>
      <c r="EC10" s="281"/>
      <c r="ED10" s="281"/>
      <c r="EE10" s="281"/>
      <c r="EF10" s="281"/>
      <c r="EG10" s="281"/>
      <c r="EH10" s="281"/>
      <c r="EI10" s="281"/>
      <c r="EJ10" s="281"/>
      <c r="EK10" s="281"/>
      <c r="EL10" s="281"/>
      <c r="EM10" s="281"/>
      <c r="EN10" s="281"/>
      <c r="EO10" s="281"/>
      <c r="EP10" s="281"/>
      <c r="EQ10" s="281"/>
      <c r="ER10" s="281"/>
      <c r="ES10" s="281"/>
      <c r="ET10" s="281"/>
      <c r="EU10" s="281"/>
      <c r="EV10" s="281"/>
      <c r="EW10" s="281"/>
      <c r="EX10" s="281"/>
      <c r="EY10" s="281"/>
      <c r="EZ10" s="281"/>
      <c r="FA10" s="281"/>
      <c r="FB10" s="281"/>
      <c r="FC10" s="281"/>
      <c r="FD10" s="281"/>
      <c r="FE10" s="281"/>
      <c r="FF10" s="281"/>
      <c r="FG10" s="281"/>
      <c r="FH10" s="281"/>
      <c r="FI10" s="281"/>
      <c r="FJ10" s="281"/>
      <c r="FK10" s="281"/>
      <c r="FL10" s="281"/>
      <c r="FM10" s="281"/>
      <c r="FN10" s="281"/>
      <c r="FO10" s="281"/>
      <c r="FP10" s="281"/>
      <c r="FQ10" s="281"/>
      <c r="FR10" s="281"/>
      <c r="FS10" s="281"/>
      <c r="FT10" s="281"/>
      <c r="FU10" s="281"/>
      <c r="FV10" s="281"/>
      <c r="FW10" s="281"/>
      <c r="FX10" s="281"/>
      <c r="FY10" s="281"/>
      <c r="FZ10" s="281"/>
      <c r="GA10" s="281"/>
      <c r="GB10" s="281"/>
      <c r="GC10" s="281"/>
      <c r="GD10" s="281"/>
      <c r="GE10" s="281"/>
      <c r="GF10" s="281"/>
      <c r="GG10" s="281"/>
      <c r="GH10" s="281"/>
      <c r="GI10" s="281"/>
      <c r="GJ10" s="281"/>
      <c r="GK10" s="281"/>
      <c r="GL10" s="281"/>
      <c r="GM10" s="281"/>
      <c r="GN10" s="281"/>
      <c r="GO10" s="281"/>
      <c r="GP10" s="281"/>
      <c r="GQ10" s="281"/>
      <c r="GR10" s="281"/>
      <c r="GS10" s="281"/>
      <c r="GT10" s="281"/>
      <c r="GU10" s="281"/>
      <c r="GV10" s="281"/>
      <c r="GW10" s="281"/>
      <c r="GX10" s="281"/>
      <c r="GY10" s="281"/>
      <c r="GZ10" s="281"/>
      <c r="HA10" s="281"/>
      <c r="HB10" s="281"/>
      <c r="HC10" s="281"/>
      <c r="HD10" s="281"/>
      <c r="HE10" s="281"/>
      <c r="HF10" s="281"/>
      <c r="HG10" s="281"/>
      <c r="HH10" s="281"/>
      <c r="HI10" s="281"/>
      <c r="HJ10" s="281"/>
      <c r="HK10" s="281"/>
      <c r="HL10" s="281"/>
      <c r="HM10" s="281"/>
      <c r="HN10" s="281"/>
      <c r="HO10" s="281"/>
      <c r="HP10" s="281"/>
      <c r="HQ10" s="281"/>
      <c r="HR10" s="281"/>
      <c r="HS10" s="281"/>
      <c r="HT10" s="281"/>
      <c r="HU10" s="281"/>
      <c r="HV10" s="281"/>
      <c r="HW10" s="281"/>
      <c r="HX10" s="281"/>
      <c r="HY10" s="281"/>
      <c r="HZ10" s="281"/>
      <c r="IA10" s="281"/>
      <c r="IB10" s="281"/>
      <c r="IC10" s="281"/>
      <c r="ID10" s="281"/>
      <c r="IE10" s="281"/>
      <c r="IF10" s="281"/>
      <c r="IG10" s="281"/>
      <c r="IH10" s="281"/>
      <c r="II10" s="281"/>
      <c r="IJ10" s="281"/>
      <c r="IK10" s="281"/>
      <c r="IL10" s="281"/>
      <c r="IM10" s="281"/>
      <c r="IN10" s="281"/>
      <c r="IO10" s="281"/>
      <c r="IP10" s="281"/>
    </row>
    <row r="11" spans="1:250" s="280" customFormat="1" ht="18" customHeight="1">
      <c r="A11" s="288"/>
      <c r="B11" s="300" t="s">
        <v>89</v>
      </c>
      <c r="C11" s="323">
        <v>5368.56</v>
      </c>
      <c r="D11" s="323">
        <v>5666.8</v>
      </c>
      <c r="E11" s="323">
        <v>7351.93</v>
      </c>
      <c r="F11" s="323">
        <v>2997.82</v>
      </c>
      <c r="G11" s="323">
        <v>3492.69</v>
      </c>
      <c r="H11" s="323">
        <v>1484.75</v>
      </c>
      <c r="I11" s="323">
        <v>5280.33</v>
      </c>
      <c r="J11" s="323">
        <v>5652.23</v>
      </c>
      <c r="K11" s="323">
        <v>8561.54</v>
      </c>
      <c r="L11" s="323">
        <v>3176.43</v>
      </c>
      <c r="M11" s="323">
        <v>4781.27</v>
      </c>
      <c r="N11" s="323">
        <v>1660.52</v>
      </c>
      <c r="O11" s="336">
        <v>55474.87</v>
      </c>
      <c r="P11" s="301"/>
      <c r="Q11" s="301"/>
      <c r="R11" s="297"/>
      <c r="S11" s="281"/>
      <c r="T11" s="281"/>
      <c r="U11" s="281"/>
      <c r="V11" s="281"/>
      <c r="W11" s="281"/>
      <c r="X11" s="281"/>
      <c r="Y11" s="281"/>
      <c r="Z11" s="281"/>
      <c r="AA11" s="281"/>
      <c r="AB11" s="281"/>
      <c r="AC11" s="281"/>
      <c r="AD11" s="281"/>
      <c r="AE11" s="281"/>
      <c r="AF11" s="281"/>
      <c r="AG11" s="281"/>
      <c r="AH11" s="281"/>
      <c r="AI11" s="281"/>
      <c r="AJ11" s="281"/>
      <c r="AK11" s="281"/>
      <c r="AL11" s="281"/>
      <c r="AM11" s="281"/>
      <c r="AN11" s="281"/>
      <c r="AO11" s="281"/>
      <c r="AP11" s="281"/>
      <c r="AQ11" s="281"/>
      <c r="AR11" s="281"/>
      <c r="AS11" s="281"/>
      <c r="AT11" s="281"/>
      <c r="AU11" s="281"/>
      <c r="AV11" s="281"/>
      <c r="AW11" s="281"/>
      <c r="AX11" s="281"/>
      <c r="AY11" s="281"/>
      <c r="AZ11" s="281"/>
      <c r="BA11" s="281"/>
      <c r="BB11" s="281"/>
      <c r="BC11" s="281"/>
      <c r="BD11" s="281"/>
      <c r="BE11" s="281"/>
      <c r="BF11" s="281"/>
      <c r="BG11" s="281"/>
      <c r="BH11" s="281"/>
      <c r="BI11" s="281"/>
      <c r="BJ11" s="281"/>
      <c r="BK11" s="281"/>
      <c r="BL11" s="281"/>
      <c r="BM11" s="281"/>
      <c r="BN11" s="281"/>
      <c r="BO11" s="281"/>
      <c r="BP11" s="281"/>
      <c r="BQ11" s="281"/>
      <c r="BR11" s="281"/>
      <c r="BS11" s="281"/>
      <c r="BT11" s="281"/>
      <c r="BU11" s="281"/>
      <c r="BV11" s="281"/>
      <c r="BW11" s="281"/>
      <c r="BX11" s="281"/>
      <c r="BY11" s="281"/>
      <c r="BZ11" s="281"/>
      <c r="CA11" s="281"/>
      <c r="CB11" s="281"/>
      <c r="CC11" s="281"/>
      <c r="CD11" s="281"/>
      <c r="CE11" s="281"/>
      <c r="CF11" s="281"/>
      <c r="CG11" s="281"/>
      <c r="CH11" s="281"/>
      <c r="CI11" s="281"/>
      <c r="CJ11" s="281"/>
      <c r="CK11" s="281"/>
      <c r="CL11" s="281"/>
      <c r="CM11" s="281"/>
      <c r="CN11" s="281"/>
      <c r="CO11" s="281"/>
      <c r="CP11" s="281"/>
      <c r="CQ11" s="281"/>
      <c r="CR11" s="281"/>
      <c r="CS11" s="281"/>
      <c r="CT11" s="281"/>
      <c r="CU11" s="281"/>
      <c r="CV11" s="281"/>
      <c r="CW11" s="281"/>
      <c r="CX11" s="281"/>
      <c r="CY11" s="281"/>
      <c r="CZ11" s="281"/>
      <c r="DA11" s="281"/>
      <c r="DB11" s="281"/>
      <c r="DC11" s="281"/>
      <c r="DD11" s="281"/>
      <c r="DE11" s="281"/>
      <c r="DF11" s="281"/>
      <c r="DG11" s="281"/>
      <c r="DH11" s="281"/>
      <c r="DI11" s="281"/>
      <c r="DJ11" s="281"/>
      <c r="DK11" s="281"/>
      <c r="DL11" s="281"/>
      <c r="DM11" s="281"/>
      <c r="DN11" s="281"/>
      <c r="DO11" s="281"/>
      <c r="DP11" s="281"/>
      <c r="DQ11" s="281"/>
      <c r="DR11" s="281"/>
      <c r="DS11" s="281"/>
      <c r="DT11" s="281"/>
      <c r="DU11" s="281"/>
      <c r="DV11" s="281"/>
      <c r="DW11" s="281"/>
      <c r="DX11" s="281"/>
      <c r="DY11" s="281"/>
      <c r="DZ11" s="281"/>
      <c r="EA11" s="281"/>
      <c r="EB11" s="281"/>
      <c r="EC11" s="281"/>
      <c r="ED11" s="281"/>
      <c r="EE11" s="281"/>
      <c r="EF11" s="281"/>
      <c r="EG11" s="281"/>
      <c r="EH11" s="281"/>
      <c r="EI11" s="281"/>
      <c r="EJ11" s="281"/>
      <c r="EK11" s="281"/>
      <c r="EL11" s="281"/>
      <c r="EM11" s="281"/>
      <c r="EN11" s="281"/>
      <c r="EO11" s="281"/>
      <c r="EP11" s="281"/>
      <c r="EQ11" s="281"/>
      <c r="ER11" s="281"/>
      <c r="ES11" s="281"/>
      <c r="ET11" s="281"/>
      <c r="EU11" s="281"/>
      <c r="EV11" s="281"/>
      <c r="EW11" s="281"/>
      <c r="EX11" s="281"/>
      <c r="EY11" s="281"/>
      <c r="EZ11" s="281"/>
      <c r="FA11" s="281"/>
      <c r="FB11" s="281"/>
      <c r="FC11" s="281"/>
      <c r="FD11" s="281"/>
      <c r="FE11" s="281"/>
      <c r="FF11" s="281"/>
      <c r="FG11" s="281"/>
      <c r="FH11" s="281"/>
      <c r="FI11" s="281"/>
      <c r="FJ11" s="281"/>
      <c r="FK11" s="281"/>
      <c r="FL11" s="281"/>
      <c r="FM11" s="281"/>
      <c r="FN11" s="281"/>
      <c r="FO11" s="281"/>
      <c r="FP11" s="281"/>
      <c r="FQ11" s="281"/>
      <c r="FR11" s="281"/>
      <c r="FS11" s="281"/>
      <c r="FT11" s="281"/>
      <c r="FU11" s="281"/>
      <c r="FV11" s="281"/>
      <c r="FW11" s="281"/>
      <c r="FX11" s="281"/>
      <c r="FY11" s="281"/>
      <c r="FZ11" s="281"/>
      <c r="GA11" s="281"/>
      <c r="GB11" s="281"/>
      <c r="GC11" s="281"/>
      <c r="GD11" s="281"/>
      <c r="GE11" s="281"/>
      <c r="GF11" s="281"/>
      <c r="GG11" s="281"/>
      <c r="GH11" s="281"/>
      <c r="GI11" s="281"/>
      <c r="GJ11" s="281"/>
      <c r="GK11" s="281"/>
      <c r="GL11" s="281"/>
      <c r="GM11" s="281"/>
      <c r="GN11" s="281"/>
      <c r="GO11" s="281"/>
      <c r="GP11" s="281"/>
      <c r="GQ11" s="281"/>
      <c r="GR11" s="281"/>
      <c r="GS11" s="281"/>
      <c r="GT11" s="281"/>
      <c r="GU11" s="281"/>
      <c r="GV11" s="281"/>
      <c r="GW11" s="281"/>
      <c r="GX11" s="281"/>
      <c r="GY11" s="281"/>
      <c r="GZ11" s="281"/>
      <c r="HA11" s="281"/>
      <c r="HB11" s="281"/>
      <c r="HC11" s="281"/>
      <c r="HD11" s="281"/>
      <c r="HE11" s="281"/>
      <c r="HF11" s="281"/>
      <c r="HG11" s="281"/>
      <c r="HH11" s="281"/>
      <c r="HI11" s="281"/>
      <c r="HJ11" s="281"/>
      <c r="HK11" s="281"/>
      <c r="HL11" s="281"/>
      <c r="HM11" s="281"/>
      <c r="HN11" s="281"/>
      <c r="HO11" s="281"/>
      <c r="HP11" s="281"/>
      <c r="HQ11" s="281"/>
      <c r="HR11" s="281"/>
      <c r="HS11" s="281"/>
      <c r="HT11" s="281"/>
      <c r="HU11" s="281"/>
      <c r="HV11" s="281"/>
      <c r="HW11" s="281"/>
      <c r="HX11" s="281"/>
      <c r="HY11" s="281"/>
      <c r="HZ11" s="281"/>
      <c r="IA11" s="281"/>
      <c r="IB11" s="281"/>
      <c r="IC11" s="281"/>
      <c r="ID11" s="281"/>
      <c r="IE11" s="281"/>
      <c r="IF11" s="281"/>
      <c r="IG11" s="281"/>
      <c r="IH11" s="281"/>
      <c r="II11" s="281"/>
      <c r="IJ11" s="281"/>
      <c r="IK11" s="281"/>
      <c r="IL11" s="281"/>
      <c r="IM11" s="281"/>
      <c r="IN11" s="281"/>
      <c r="IO11" s="281"/>
      <c r="IP11" s="281"/>
    </row>
    <row r="12" spans="1:250" s="280" customFormat="1" ht="18" customHeight="1">
      <c r="A12" s="288"/>
      <c r="B12" s="300"/>
      <c r="C12" s="323"/>
      <c r="D12" s="323"/>
      <c r="E12" s="323"/>
      <c r="F12" s="323"/>
      <c r="G12" s="323"/>
      <c r="H12" s="323"/>
      <c r="I12" s="323"/>
      <c r="J12" s="323"/>
      <c r="K12" s="323"/>
      <c r="L12" s="323"/>
      <c r="M12" s="323"/>
      <c r="N12" s="323"/>
      <c r="O12" s="322"/>
      <c r="P12" s="301"/>
      <c r="Q12" s="301"/>
      <c r="R12" s="297"/>
      <c r="S12" s="281"/>
      <c r="T12" s="281"/>
      <c r="U12" s="281"/>
      <c r="V12" s="281"/>
      <c r="W12" s="281"/>
      <c r="X12" s="281"/>
      <c r="Y12" s="281"/>
      <c r="Z12" s="281"/>
      <c r="AA12" s="281"/>
      <c r="AB12" s="281"/>
      <c r="AC12" s="281"/>
      <c r="AD12" s="281"/>
      <c r="AE12" s="281"/>
      <c r="AF12" s="281"/>
      <c r="AG12" s="281"/>
      <c r="AH12" s="281"/>
      <c r="AI12" s="281"/>
      <c r="AJ12" s="281"/>
      <c r="AK12" s="281"/>
      <c r="AL12" s="281"/>
      <c r="AM12" s="281"/>
      <c r="AN12" s="281"/>
      <c r="AO12" s="281"/>
      <c r="AP12" s="281"/>
      <c r="AQ12" s="281"/>
      <c r="AR12" s="281"/>
      <c r="AS12" s="281"/>
      <c r="AT12" s="281"/>
      <c r="AU12" s="281"/>
      <c r="AV12" s="281"/>
      <c r="AW12" s="281"/>
      <c r="AX12" s="281"/>
      <c r="AY12" s="281"/>
      <c r="AZ12" s="281"/>
      <c r="BA12" s="281"/>
      <c r="BB12" s="281"/>
      <c r="BC12" s="281"/>
      <c r="BD12" s="281"/>
      <c r="BE12" s="281"/>
      <c r="BF12" s="281"/>
      <c r="BG12" s="281"/>
      <c r="BH12" s="281"/>
      <c r="BI12" s="281"/>
      <c r="BJ12" s="281"/>
      <c r="BK12" s="281"/>
      <c r="BL12" s="281"/>
      <c r="BM12" s="281"/>
      <c r="BN12" s="281"/>
      <c r="BO12" s="281"/>
      <c r="BP12" s="281"/>
      <c r="BQ12" s="281"/>
      <c r="BR12" s="281"/>
      <c r="BS12" s="281"/>
      <c r="BT12" s="281"/>
      <c r="BU12" s="281"/>
      <c r="BV12" s="281"/>
      <c r="BW12" s="281"/>
      <c r="BX12" s="281"/>
      <c r="BY12" s="281"/>
      <c r="BZ12" s="281"/>
      <c r="CA12" s="281"/>
      <c r="CB12" s="281"/>
      <c r="CC12" s="281"/>
      <c r="CD12" s="281"/>
      <c r="CE12" s="281"/>
      <c r="CF12" s="281"/>
      <c r="CG12" s="281"/>
      <c r="CH12" s="281"/>
      <c r="CI12" s="281"/>
      <c r="CJ12" s="281"/>
      <c r="CK12" s="281"/>
      <c r="CL12" s="281"/>
      <c r="CM12" s="281"/>
      <c r="CN12" s="281"/>
      <c r="CO12" s="281"/>
      <c r="CP12" s="281"/>
      <c r="CQ12" s="281"/>
      <c r="CR12" s="281"/>
      <c r="CS12" s="281"/>
      <c r="CT12" s="281"/>
      <c r="CU12" s="281"/>
      <c r="CV12" s="281"/>
      <c r="CW12" s="281"/>
      <c r="CX12" s="281"/>
      <c r="CY12" s="281"/>
      <c r="CZ12" s="281"/>
      <c r="DA12" s="281"/>
      <c r="DB12" s="281"/>
      <c r="DC12" s="281"/>
      <c r="DD12" s="281"/>
      <c r="DE12" s="281"/>
      <c r="DF12" s="281"/>
      <c r="DG12" s="281"/>
      <c r="DH12" s="281"/>
      <c r="DI12" s="281"/>
      <c r="DJ12" s="281"/>
      <c r="DK12" s="281"/>
      <c r="DL12" s="281"/>
      <c r="DM12" s="281"/>
      <c r="DN12" s="281"/>
      <c r="DO12" s="281"/>
      <c r="DP12" s="281"/>
      <c r="DQ12" s="281"/>
      <c r="DR12" s="281"/>
      <c r="DS12" s="281"/>
      <c r="DT12" s="281"/>
      <c r="DU12" s="281"/>
      <c r="DV12" s="281"/>
      <c r="DW12" s="281"/>
      <c r="DX12" s="281"/>
      <c r="DY12" s="281"/>
      <c r="DZ12" s="281"/>
      <c r="EA12" s="281"/>
      <c r="EB12" s="281"/>
      <c r="EC12" s="281"/>
      <c r="ED12" s="281"/>
      <c r="EE12" s="281"/>
      <c r="EF12" s="281"/>
      <c r="EG12" s="281"/>
      <c r="EH12" s="281"/>
      <c r="EI12" s="281"/>
      <c r="EJ12" s="281"/>
      <c r="EK12" s="281"/>
      <c r="EL12" s="281"/>
      <c r="EM12" s="281"/>
      <c r="EN12" s="281"/>
      <c r="EO12" s="281"/>
      <c r="EP12" s="281"/>
      <c r="EQ12" s="281"/>
      <c r="ER12" s="281"/>
      <c r="ES12" s="281"/>
      <c r="ET12" s="281"/>
      <c r="EU12" s="281"/>
      <c r="EV12" s="281"/>
      <c r="EW12" s="281"/>
      <c r="EX12" s="281"/>
      <c r="EY12" s="281"/>
      <c r="EZ12" s="281"/>
      <c r="FA12" s="281"/>
      <c r="FB12" s="281"/>
      <c r="FC12" s="281"/>
      <c r="FD12" s="281"/>
      <c r="FE12" s="281"/>
      <c r="FF12" s="281"/>
      <c r="FG12" s="281"/>
      <c r="FH12" s="281"/>
      <c r="FI12" s="281"/>
      <c r="FJ12" s="281"/>
      <c r="FK12" s="281"/>
      <c r="FL12" s="281"/>
      <c r="FM12" s="281"/>
      <c r="FN12" s="281"/>
      <c r="FO12" s="281"/>
      <c r="FP12" s="281"/>
      <c r="FQ12" s="281"/>
      <c r="FR12" s="281"/>
      <c r="FS12" s="281"/>
      <c r="FT12" s="281"/>
      <c r="FU12" s="281"/>
      <c r="FV12" s="281"/>
      <c r="FW12" s="281"/>
      <c r="FX12" s="281"/>
      <c r="FY12" s="281"/>
      <c r="FZ12" s="281"/>
      <c r="GA12" s="281"/>
      <c r="GB12" s="281"/>
      <c r="GC12" s="281"/>
      <c r="GD12" s="281"/>
      <c r="GE12" s="281"/>
      <c r="GF12" s="281"/>
      <c r="GG12" s="281"/>
      <c r="GH12" s="281"/>
      <c r="GI12" s="281"/>
      <c r="GJ12" s="281"/>
      <c r="GK12" s="281"/>
      <c r="GL12" s="281"/>
      <c r="GM12" s="281"/>
      <c r="GN12" s="281"/>
      <c r="GO12" s="281"/>
      <c r="GP12" s="281"/>
      <c r="GQ12" s="281"/>
      <c r="GR12" s="281"/>
      <c r="GS12" s="281"/>
      <c r="GT12" s="281"/>
      <c r="GU12" s="281"/>
      <c r="GV12" s="281"/>
      <c r="GW12" s="281"/>
      <c r="GX12" s="281"/>
      <c r="GY12" s="281"/>
      <c r="GZ12" s="281"/>
      <c r="HA12" s="281"/>
      <c r="HB12" s="281"/>
      <c r="HC12" s="281"/>
      <c r="HD12" s="281"/>
      <c r="HE12" s="281"/>
      <c r="HF12" s="281"/>
      <c r="HG12" s="281"/>
      <c r="HH12" s="281"/>
      <c r="HI12" s="281"/>
      <c r="HJ12" s="281"/>
      <c r="HK12" s="281"/>
      <c r="HL12" s="281"/>
      <c r="HM12" s="281"/>
      <c r="HN12" s="281"/>
      <c r="HO12" s="281"/>
      <c r="HP12" s="281"/>
      <c r="HQ12" s="281"/>
      <c r="HR12" s="281"/>
      <c r="HS12" s="281"/>
      <c r="HT12" s="281"/>
      <c r="HU12" s="281"/>
      <c r="HV12" s="281"/>
      <c r="HW12" s="281"/>
      <c r="HX12" s="281"/>
      <c r="HY12" s="281"/>
      <c r="HZ12" s="281"/>
      <c r="IA12" s="281"/>
      <c r="IB12" s="281"/>
      <c r="IC12" s="281"/>
      <c r="ID12" s="281"/>
      <c r="IE12" s="281"/>
      <c r="IF12" s="281"/>
      <c r="IG12" s="281"/>
      <c r="IH12" s="281"/>
      <c r="II12" s="281"/>
      <c r="IJ12" s="281"/>
      <c r="IK12" s="281"/>
      <c r="IL12" s="281"/>
      <c r="IM12" s="281"/>
      <c r="IN12" s="281"/>
      <c r="IO12" s="281"/>
      <c r="IP12" s="281"/>
    </row>
    <row r="13" spans="1:250" s="280" customFormat="1" ht="18" customHeight="1">
      <c r="A13" s="288"/>
      <c r="B13" s="293" t="s">
        <v>95</v>
      </c>
      <c r="C13" s="321">
        <v>10601.29</v>
      </c>
      <c r="D13" s="321">
        <v>-14623.27</v>
      </c>
      <c r="E13" s="321">
        <v>-4716.65</v>
      </c>
      <c r="F13" s="321">
        <v>-3819.37</v>
      </c>
      <c r="G13" s="321">
        <v>8513.26</v>
      </c>
      <c r="H13" s="321">
        <v>-11839.7</v>
      </c>
      <c r="I13" s="321">
        <v>4638.83</v>
      </c>
      <c r="J13" s="321">
        <v>7717.63</v>
      </c>
      <c r="K13" s="321">
        <v>-1811.11</v>
      </c>
      <c r="L13" s="321">
        <v>-1431.31</v>
      </c>
      <c r="M13" s="321">
        <v>9938.39</v>
      </c>
      <c r="N13" s="321">
        <v>-21132.07</v>
      </c>
      <c r="O13" s="322">
        <v>-17964.08</v>
      </c>
      <c r="P13" s="301"/>
      <c r="Q13" s="301"/>
      <c r="R13" s="297"/>
      <c r="S13" s="281"/>
      <c r="T13" s="281"/>
      <c r="U13" s="281"/>
      <c r="V13" s="281"/>
      <c r="W13" s="281"/>
      <c r="X13" s="281"/>
      <c r="Y13" s="281"/>
      <c r="Z13" s="281"/>
      <c r="AA13" s="281"/>
      <c r="AB13" s="281"/>
      <c r="AC13" s="281"/>
      <c r="AD13" s="281"/>
      <c r="AE13" s="281"/>
      <c r="AF13" s="281"/>
      <c r="AG13" s="281"/>
      <c r="AH13" s="281"/>
      <c r="AI13" s="281"/>
      <c r="AJ13" s="281"/>
      <c r="AK13" s="281"/>
      <c r="AL13" s="281"/>
      <c r="AM13" s="281"/>
      <c r="AN13" s="281"/>
      <c r="AO13" s="281"/>
      <c r="AP13" s="281"/>
      <c r="AQ13" s="281"/>
      <c r="AR13" s="281"/>
      <c r="AS13" s="281"/>
      <c r="AT13" s="281"/>
      <c r="AU13" s="281"/>
      <c r="AV13" s="281"/>
      <c r="AW13" s="281"/>
      <c r="AX13" s="281"/>
      <c r="AY13" s="281"/>
      <c r="AZ13" s="281"/>
      <c r="BA13" s="281"/>
      <c r="BB13" s="281"/>
      <c r="BC13" s="281"/>
      <c r="BD13" s="281"/>
      <c r="BE13" s="281"/>
      <c r="BF13" s="281"/>
      <c r="BG13" s="281"/>
      <c r="BH13" s="281"/>
      <c r="BI13" s="281"/>
      <c r="BJ13" s="281"/>
      <c r="BK13" s="281"/>
      <c r="BL13" s="281"/>
      <c r="BM13" s="281"/>
      <c r="BN13" s="281"/>
      <c r="BO13" s="281"/>
      <c r="BP13" s="281"/>
      <c r="BQ13" s="281"/>
      <c r="BR13" s="281"/>
      <c r="BS13" s="281"/>
      <c r="BT13" s="281"/>
      <c r="BU13" s="281"/>
      <c r="BV13" s="281"/>
      <c r="BW13" s="281"/>
      <c r="BX13" s="281"/>
      <c r="BY13" s="281"/>
      <c r="BZ13" s="281"/>
      <c r="CA13" s="281"/>
      <c r="CB13" s="281"/>
      <c r="CC13" s="281"/>
      <c r="CD13" s="281"/>
      <c r="CE13" s="281"/>
      <c r="CF13" s="281"/>
      <c r="CG13" s="281"/>
      <c r="CH13" s="281"/>
      <c r="CI13" s="281"/>
      <c r="CJ13" s="281"/>
      <c r="CK13" s="281"/>
      <c r="CL13" s="281"/>
      <c r="CM13" s="281"/>
      <c r="CN13" s="281"/>
      <c r="CO13" s="281"/>
      <c r="CP13" s="281"/>
      <c r="CQ13" s="281"/>
      <c r="CR13" s="281"/>
      <c r="CS13" s="281"/>
      <c r="CT13" s="281"/>
      <c r="CU13" s="281"/>
      <c r="CV13" s="281"/>
      <c r="CW13" s="281"/>
      <c r="CX13" s="281"/>
      <c r="CY13" s="281"/>
      <c r="CZ13" s="281"/>
      <c r="DA13" s="281"/>
      <c r="DB13" s="281"/>
      <c r="DC13" s="281"/>
      <c r="DD13" s="281"/>
      <c r="DE13" s="281"/>
      <c r="DF13" s="281"/>
      <c r="DG13" s="281"/>
      <c r="DH13" s="281"/>
      <c r="DI13" s="281"/>
      <c r="DJ13" s="281"/>
      <c r="DK13" s="281"/>
      <c r="DL13" s="281"/>
      <c r="DM13" s="281"/>
      <c r="DN13" s="281"/>
      <c r="DO13" s="281"/>
      <c r="DP13" s="281"/>
      <c r="DQ13" s="281"/>
      <c r="DR13" s="281"/>
      <c r="DS13" s="281"/>
      <c r="DT13" s="281"/>
      <c r="DU13" s="281"/>
      <c r="DV13" s="281"/>
      <c r="DW13" s="281"/>
      <c r="DX13" s="281"/>
      <c r="DY13" s="281"/>
      <c r="DZ13" s="281"/>
      <c r="EA13" s="281"/>
      <c r="EB13" s="281"/>
      <c r="EC13" s="281"/>
      <c r="ED13" s="281"/>
      <c r="EE13" s="281"/>
      <c r="EF13" s="281"/>
      <c r="EG13" s="281"/>
      <c r="EH13" s="281"/>
      <c r="EI13" s="281"/>
      <c r="EJ13" s="281"/>
      <c r="EK13" s="281"/>
      <c r="EL13" s="281"/>
      <c r="EM13" s="281"/>
      <c r="EN13" s="281"/>
      <c r="EO13" s="281"/>
      <c r="EP13" s="281"/>
      <c r="EQ13" s="281"/>
      <c r="ER13" s="281"/>
      <c r="ES13" s="281"/>
      <c r="ET13" s="281"/>
      <c r="EU13" s="281"/>
      <c r="EV13" s="281"/>
      <c r="EW13" s="281"/>
      <c r="EX13" s="281"/>
      <c r="EY13" s="281"/>
      <c r="EZ13" s="281"/>
      <c r="FA13" s="281"/>
      <c r="FB13" s="281"/>
      <c r="FC13" s="281"/>
      <c r="FD13" s="281"/>
      <c r="FE13" s="281"/>
      <c r="FF13" s="281"/>
      <c r="FG13" s="281"/>
      <c r="FH13" s="281"/>
      <c r="FI13" s="281"/>
      <c r="FJ13" s="281"/>
      <c r="FK13" s="281"/>
      <c r="FL13" s="281"/>
      <c r="FM13" s="281"/>
      <c r="FN13" s="281"/>
      <c r="FO13" s="281"/>
      <c r="FP13" s="281"/>
      <c r="FQ13" s="281"/>
      <c r="FR13" s="281"/>
      <c r="FS13" s="281"/>
      <c r="FT13" s="281"/>
      <c r="FU13" s="281"/>
      <c r="FV13" s="281"/>
      <c r="FW13" s="281"/>
      <c r="FX13" s="281"/>
      <c r="FY13" s="281"/>
      <c r="FZ13" s="281"/>
      <c r="GA13" s="281"/>
      <c r="GB13" s="281"/>
      <c r="GC13" s="281"/>
      <c r="GD13" s="281"/>
      <c r="GE13" s="281"/>
      <c r="GF13" s="281"/>
      <c r="GG13" s="281"/>
      <c r="GH13" s="281"/>
      <c r="GI13" s="281"/>
      <c r="GJ13" s="281"/>
      <c r="GK13" s="281"/>
      <c r="GL13" s="281"/>
      <c r="GM13" s="281"/>
      <c r="GN13" s="281"/>
      <c r="GO13" s="281"/>
      <c r="GP13" s="281"/>
      <c r="GQ13" s="281"/>
      <c r="GR13" s="281"/>
      <c r="GS13" s="281"/>
      <c r="GT13" s="281"/>
      <c r="GU13" s="281"/>
      <c r="GV13" s="281"/>
      <c r="GW13" s="281"/>
      <c r="GX13" s="281"/>
      <c r="GY13" s="281"/>
      <c r="GZ13" s="281"/>
      <c r="HA13" s="281"/>
      <c r="HB13" s="281"/>
      <c r="HC13" s="281"/>
      <c r="HD13" s="281"/>
      <c r="HE13" s="281"/>
      <c r="HF13" s="281"/>
      <c r="HG13" s="281"/>
      <c r="HH13" s="281"/>
      <c r="HI13" s="281"/>
      <c r="HJ13" s="281"/>
      <c r="HK13" s="281"/>
      <c r="HL13" s="281"/>
      <c r="HM13" s="281"/>
      <c r="HN13" s="281"/>
      <c r="HO13" s="281"/>
      <c r="HP13" s="281"/>
      <c r="HQ13" s="281"/>
      <c r="HR13" s="281"/>
      <c r="HS13" s="281"/>
      <c r="HT13" s="281"/>
      <c r="HU13" s="281"/>
      <c r="HV13" s="281"/>
      <c r="HW13" s="281"/>
      <c r="HX13" s="281"/>
      <c r="HY13" s="281"/>
      <c r="HZ13" s="281"/>
      <c r="IA13" s="281"/>
      <c r="IB13" s="281"/>
      <c r="IC13" s="281"/>
      <c r="ID13" s="281"/>
      <c r="IE13" s="281"/>
      <c r="IF13" s="281"/>
      <c r="IG13" s="281"/>
      <c r="IH13" s="281"/>
      <c r="II13" s="281"/>
      <c r="IJ13" s="281"/>
      <c r="IK13" s="281"/>
      <c r="IL13" s="281"/>
      <c r="IM13" s="281"/>
      <c r="IN13" s="281"/>
      <c r="IO13" s="281"/>
      <c r="IP13" s="281"/>
    </row>
    <row r="14" spans="1:250" s="280" customFormat="1" ht="18" customHeight="1">
      <c r="A14" s="288"/>
      <c r="B14" s="293"/>
      <c r="C14" s="321"/>
      <c r="D14" s="321"/>
      <c r="E14" s="321"/>
      <c r="F14" s="321"/>
      <c r="G14" s="321"/>
      <c r="H14" s="321"/>
      <c r="I14" s="321"/>
      <c r="J14" s="321"/>
      <c r="K14" s="321"/>
      <c r="L14" s="321"/>
      <c r="M14" s="321"/>
      <c r="N14" s="321"/>
      <c r="O14" s="322"/>
      <c r="P14" s="301"/>
      <c r="Q14" s="301"/>
      <c r="R14" s="297"/>
      <c r="S14" s="281"/>
      <c r="T14" s="281"/>
      <c r="U14" s="281"/>
      <c r="V14" s="281"/>
      <c r="W14" s="281"/>
      <c r="X14" s="281"/>
      <c r="Y14" s="281"/>
      <c r="Z14" s="281"/>
      <c r="AA14" s="281"/>
      <c r="AB14" s="281"/>
      <c r="AC14" s="281"/>
      <c r="AD14" s="281"/>
      <c r="AE14" s="281"/>
      <c r="AF14" s="281"/>
      <c r="AG14" s="281"/>
      <c r="AH14" s="281"/>
      <c r="AI14" s="281"/>
      <c r="AJ14" s="281"/>
      <c r="AK14" s="281"/>
      <c r="AL14" s="281"/>
      <c r="AM14" s="281"/>
      <c r="AN14" s="281"/>
      <c r="AO14" s="281"/>
      <c r="AP14" s="281"/>
      <c r="AQ14" s="281"/>
      <c r="AR14" s="281"/>
      <c r="AS14" s="281"/>
      <c r="AT14" s="281"/>
      <c r="AU14" s="281"/>
      <c r="AV14" s="281"/>
      <c r="AW14" s="281"/>
      <c r="AX14" s="281"/>
      <c r="AY14" s="281"/>
      <c r="AZ14" s="281"/>
      <c r="BA14" s="281"/>
      <c r="BB14" s="281"/>
      <c r="BC14" s="281"/>
      <c r="BD14" s="281"/>
      <c r="BE14" s="281"/>
      <c r="BF14" s="281"/>
      <c r="BG14" s="281"/>
      <c r="BH14" s="281"/>
      <c r="BI14" s="281"/>
      <c r="BJ14" s="281"/>
      <c r="BK14" s="281"/>
      <c r="BL14" s="281"/>
      <c r="BM14" s="281"/>
      <c r="BN14" s="281"/>
      <c r="BO14" s="281"/>
      <c r="BP14" s="281"/>
      <c r="BQ14" s="281"/>
      <c r="BR14" s="281"/>
      <c r="BS14" s="281"/>
      <c r="BT14" s="281"/>
      <c r="BU14" s="281"/>
      <c r="BV14" s="281"/>
      <c r="BW14" s="281"/>
      <c r="BX14" s="281"/>
      <c r="BY14" s="281"/>
      <c r="BZ14" s="281"/>
      <c r="CA14" s="281"/>
      <c r="CB14" s="281"/>
      <c r="CC14" s="281"/>
      <c r="CD14" s="281"/>
      <c r="CE14" s="281"/>
      <c r="CF14" s="281"/>
      <c r="CG14" s="281"/>
      <c r="CH14" s="281"/>
      <c r="CI14" s="281"/>
      <c r="CJ14" s="281"/>
      <c r="CK14" s="281"/>
      <c r="CL14" s="281"/>
      <c r="CM14" s="281"/>
      <c r="CN14" s="281"/>
      <c r="CO14" s="281"/>
      <c r="CP14" s="281"/>
      <c r="CQ14" s="281"/>
      <c r="CR14" s="281"/>
      <c r="CS14" s="281"/>
      <c r="CT14" s="281"/>
      <c r="CU14" s="281"/>
      <c r="CV14" s="281"/>
      <c r="CW14" s="281"/>
      <c r="CX14" s="281"/>
      <c r="CY14" s="281"/>
      <c r="CZ14" s="281"/>
      <c r="DA14" s="281"/>
      <c r="DB14" s="281"/>
      <c r="DC14" s="281"/>
      <c r="DD14" s="281"/>
      <c r="DE14" s="281"/>
      <c r="DF14" s="281"/>
      <c r="DG14" s="281"/>
      <c r="DH14" s="281"/>
      <c r="DI14" s="281"/>
      <c r="DJ14" s="281"/>
      <c r="DK14" s="281"/>
      <c r="DL14" s="281"/>
      <c r="DM14" s="281"/>
      <c r="DN14" s="281"/>
      <c r="DO14" s="281"/>
      <c r="DP14" s="281"/>
      <c r="DQ14" s="281"/>
      <c r="DR14" s="281"/>
      <c r="DS14" s="281"/>
      <c r="DT14" s="281"/>
      <c r="DU14" s="281"/>
      <c r="DV14" s="281"/>
      <c r="DW14" s="281"/>
      <c r="DX14" s="281"/>
      <c r="DY14" s="281"/>
      <c r="DZ14" s="281"/>
      <c r="EA14" s="281"/>
      <c r="EB14" s="281"/>
      <c r="EC14" s="281"/>
      <c r="ED14" s="281"/>
      <c r="EE14" s="281"/>
      <c r="EF14" s="281"/>
      <c r="EG14" s="281"/>
      <c r="EH14" s="281"/>
      <c r="EI14" s="281"/>
      <c r="EJ14" s="281"/>
      <c r="EK14" s="281"/>
      <c r="EL14" s="281"/>
      <c r="EM14" s="281"/>
      <c r="EN14" s="281"/>
      <c r="EO14" s="281"/>
      <c r="EP14" s="281"/>
      <c r="EQ14" s="281"/>
      <c r="ER14" s="281"/>
      <c r="ES14" s="281"/>
      <c r="ET14" s="281"/>
      <c r="EU14" s="281"/>
      <c r="EV14" s="281"/>
      <c r="EW14" s="281"/>
      <c r="EX14" s="281"/>
      <c r="EY14" s="281"/>
      <c r="EZ14" s="281"/>
      <c r="FA14" s="281"/>
      <c r="FB14" s="281"/>
      <c r="FC14" s="281"/>
      <c r="FD14" s="281"/>
      <c r="FE14" s="281"/>
      <c r="FF14" s="281"/>
      <c r="FG14" s="281"/>
      <c r="FH14" s="281"/>
      <c r="FI14" s="281"/>
      <c r="FJ14" s="281"/>
      <c r="FK14" s="281"/>
      <c r="FL14" s="281"/>
      <c r="FM14" s="281"/>
      <c r="FN14" s="281"/>
      <c r="FO14" s="281"/>
      <c r="FP14" s="281"/>
      <c r="FQ14" s="281"/>
      <c r="FR14" s="281"/>
      <c r="FS14" s="281"/>
      <c r="FT14" s="281"/>
      <c r="FU14" s="281"/>
      <c r="FV14" s="281"/>
      <c r="FW14" s="281"/>
      <c r="FX14" s="281"/>
      <c r="FY14" s="281"/>
      <c r="FZ14" s="281"/>
      <c r="GA14" s="281"/>
      <c r="GB14" s="281"/>
      <c r="GC14" s="281"/>
      <c r="GD14" s="281"/>
      <c r="GE14" s="281"/>
      <c r="GF14" s="281"/>
      <c r="GG14" s="281"/>
      <c r="GH14" s="281"/>
      <c r="GI14" s="281"/>
      <c r="GJ14" s="281"/>
      <c r="GK14" s="281"/>
      <c r="GL14" s="281"/>
      <c r="GM14" s="281"/>
      <c r="GN14" s="281"/>
      <c r="GO14" s="281"/>
      <c r="GP14" s="281"/>
      <c r="GQ14" s="281"/>
      <c r="GR14" s="281"/>
      <c r="GS14" s="281"/>
      <c r="GT14" s="281"/>
      <c r="GU14" s="281"/>
      <c r="GV14" s="281"/>
      <c r="GW14" s="281"/>
      <c r="GX14" s="281"/>
      <c r="GY14" s="281"/>
      <c r="GZ14" s="281"/>
      <c r="HA14" s="281"/>
      <c r="HB14" s="281"/>
      <c r="HC14" s="281"/>
      <c r="HD14" s="281"/>
      <c r="HE14" s="281"/>
      <c r="HF14" s="281"/>
      <c r="HG14" s="281"/>
      <c r="HH14" s="281"/>
      <c r="HI14" s="281"/>
      <c r="HJ14" s="281"/>
      <c r="HK14" s="281"/>
      <c r="HL14" s="281"/>
      <c r="HM14" s="281"/>
      <c r="HN14" s="281"/>
      <c r="HO14" s="281"/>
      <c r="HP14" s="281"/>
      <c r="HQ14" s="281"/>
      <c r="HR14" s="281"/>
      <c r="HS14" s="281"/>
      <c r="HT14" s="281"/>
      <c r="HU14" s="281"/>
      <c r="HV14" s="281"/>
      <c r="HW14" s="281"/>
      <c r="HX14" s="281"/>
      <c r="HY14" s="281"/>
      <c r="HZ14" s="281"/>
      <c r="IA14" s="281"/>
      <c r="IB14" s="281"/>
      <c r="IC14" s="281"/>
      <c r="ID14" s="281"/>
      <c r="IE14" s="281"/>
      <c r="IF14" s="281"/>
      <c r="IG14" s="281"/>
      <c r="IH14" s="281"/>
      <c r="II14" s="281"/>
      <c r="IJ14" s="281"/>
      <c r="IK14" s="281"/>
      <c r="IL14" s="281"/>
      <c r="IM14" s="281"/>
      <c r="IN14" s="281"/>
      <c r="IO14" s="281"/>
      <c r="IP14" s="281"/>
    </row>
    <row r="15" spans="1:250" s="280" customFormat="1" ht="18" customHeight="1">
      <c r="A15" s="288"/>
      <c r="B15" s="293" t="s">
        <v>106</v>
      </c>
      <c r="C15" s="321">
        <v>4264.59</v>
      </c>
      <c r="D15" s="321">
        <v>109.11</v>
      </c>
      <c r="E15" s="321">
        <v>161.53</v>
      </c>
      <c r="F15" s="321">
        <v>3140.69</v>
      </c>
      <c r="G15" s="321">
        <v>534.21</v>
      </c>
      <c r="H15" s="321">
        <v>675.73</v>
      </c>
      <c r="I15" s="321">
        <v>471.29</v>
      </c>
      <c r="J15" s="321">
        <v>855.02</v>
      </c>
      <c r="K15" s="321">
        <v>502.81</v>
      </c>
      <c r="L15" s="321">
        <v>100.89</v>
      </c>
      <c r="M15" s="321">
        <v>494.87</v>
      </c>
      <c r="N15" s="321">
        <v>1656.14</v>
      </c>
      <c r="O15" s="322">
        <v>12966.880000000001</v>
      </c>
      <c r="P15" s="301"/>
      <c r="Q15" s="301"/>
      <c r="R15" s="297"/>
      <c r="S15" s="281"/>
      <c r="T15" s="281"/>
      <c r="U15" s="281"/>
      <c r="V15" s="281"/>
      <c r="W15" s="281"/>
      <c r="X15" s="281"/>
      <c r="Y15" s="281"/>
      <c r="Z15" s="281"/>
      <c r="AA15" s="281"/>
      <c r="AB15" s="281"/>
      <c r="AC15" s="281"/>
      <c r="AD15" s="281"/>
      <c r="AE15" s="281"/>
      <c r="AF15" s="281"/>
      <c r="AG15" s="281"/>
      <c r="AH15" s="281"/>
      <c r="AI15" s="281"/>
      <c r="AJ15" s="281"/>
      <c r="AK15" s="281"/>
      <c r="AL15" s="281"/>
      <c r="AM15" s="281"/>
      <c r="AN15" s="281"/>
      <c r="AO15" s="281"/>
      <c r="AP15" s="281"/>
      <c r="AQ15" s="281"/>
      <c r="AR15" s="281"/>
      <c r="AS15" s="281"/>
      <c r="AT15" s="281"/>
      <c r="AU15" s="281"/>
      <c r="AV15" s="281"/>
      <c r="AW15" s="281"/>
      <c r="AX15" s="281"/>
      <c r="AY15" s="281"/>
      <c r="AZ15" s="281"/>
      <c r="BA15" s="281"/>
      <c r="BB15" s="281"/>
      <c r="BC15" s="281"/>
      <c r="BD15" s="281"/>
      <c r="BE15" s="281"/>
      <c r="BF15" s="281"/>
      <c r="BG15" s="281"/>
      <c r="BH15" s="281"/>
      <c r="BI15" s="281"/>
      <c r="BJ15" s="281"/>
      <c r="BK15" s="281"/>
      <c r="BL15" s="281"/>
      <c r="BM15" s="281"/>
      <c r="BN15" s="281"/>
      <c r="BO15" s="281"/>
      <c r="BP15" s="281"/>
      <c r="BQ15" s="281"/>
      <c r="BR15" s="281"/>
      <c r="BS15" s="281"/>
      <c r="BT15" s="281"/>
      <c r="BU15" s="281"/>
      <c r="BV15" s="281"/>
      <c r="BW15" s="281"/>
      <c r="BX15" s="281"/>
      <c r="BY15" s="281"/>
      <c r="BZ15" s="281"/>
      <c r="CA15" s="281"/>
      <c r="CB15" s="281"/>
      <c r="CC15" s="281"/>
      <c r="CD15" s="281"/>
      <c r="CE15" s="281"/>
      <c r="CF15" s="281"/>
      <c r="CG15" s="281"/>
      <c r="CH15" s="281"/>
      <c r="CI15" s="281"/>
      <c r="CJ15" s="281"/>
      <c r="CK15" s="281"/>
      <c r="CL15" s="281"/>
      <c r="CM15" s="281"/>
      <c r="CN15" s="281"/>
      <c r="CO15" s="281"/>
      <c r="CP15" s="281"/>
      <c r="CQ15" s="281"/>
      <c r="CR15" s="281"/>
      <c r="CS15" s="281"/>
      <c r="CT15" s="281"/>
      <c r="CU15" s="281"/>
      <c r="CV15" s="281"/>
      <c r="CW15" s="281"/>
      <c r="CX15" s="281"/>
      <c r="CY15" s="281"/>
      <c r="CZ15" s="281"/>
      <c r="DA15" s="281"/>
      <c r="DB15" s="281"/>
      <c r="DC15" s="281"/>
      <c r="DD15" s="281"/>
      <c r="DE15" s="281"/>
      <c r="DF15" s="281"/>
      <c r="DG15" s="281"/>
      <c r="DH15" s="281"/>
      <c r="DI15" s="281"/>
      <c r="DJ15" s="281"/>
      <c r="DK15" s="281"/>
      <c r="DL15" s="281"/>
      <c r="DM15" s="281"/>
      <c r="DN15" s="281"/>
      <c r="DO15" s="281"/>
      <c r="DP15" s="281"/>
      <c r="DQ15" s="281"/>
      <c r="DR15" s="281"/>
      <c r="DS15" s="281"/>
      <c r="DT15" s="281"/>
      <c r="DU15" s="281"/>
      <c r="DV15" s="281"/>
      <c r="DW15" s="281"/>
      <c r="DX15" s="281"/>
      <c r="DY15" s="281"/>
      <c r="DZ15" s="281"/>
      <c r="EA15" s="281"/>
      <c r="EB15" s="281"/>
      <c r="EC15" s="281"/>
      <c r="ED15" s="281"/>
      <c r="EE15" s="281"/>
      <c r="EF15" s="281"/>
      <c r="EG15" s="281"/>
      <c r="EH15" s="281"/>
      <c r="EI15" s="281"/>
      <c r="EJ15" s="281"/>
      <c r="EK15" s="281"/>
      <c r="EL15" s="281"/>
      <c r="EM15" s="281"/>
      <c r="EN15" s="281"/>
      <c r="EO15" s="281"/>
      <c r="EP15" s="281"/>
      <c r="EQ15" s="281"/>
      <c r="ER15" s="281"/>
      <c r="ES15" s="281"/>
      <c r="ET15" s="281"/>
      <c r="EU15" s="281"/>
      <c r="EV15" s="281"/>
      <c r="EW15" s="281"/>
      <c r="EX15" s="281"/>
      <c r="EY15" s="281"/>
      <c r="EZ15" s="281"/>
      <c r="FA15" s="281"/>
      <c r="FB15" s="281"/>
      <c r="FC15" s="281"/>
      <c r="FD15" s="281"/>
      <c r="FE15" s="281"/>
      <c r="FF15" s="281"/>
      <c r="FG15" s="281"/>
      <c r="FH15" s="281"/>
      <c r="FI15" s="281"/>
      <c r="FJ15" s="281"/>
      <c r="FK15" s="281"/>
      <c r="FL15" s="281"/>
      <c r="FM15" s="281"/>
      <c r="FN15" s="281"/>
      <c r="FO15" s="281"/>
      <c r="FP15" s="281"/>
      <c r="FQ15" s="281"/>
      <c r="FR15" s="281"/>
      <c r="FS15" s="281"/>
      <c r="FT15" s="281"/>
      <c r="FU15" s="281"/>
      <c r="FV15" s="281"/>
      <c r="FW15" s="281"/>
      <c r="FX15" s="281"/>
      <c r="FY15" s="281"/>
      <c r="FZ15" s="281"/>
      <c r="GA15" s="281"/>
      <c r="GB15" s="281"/>
      <c r="GC15" s="281"/>
      <c r="GD15" s="281"/>
      <c r="GE15" s="281"/>
      <c r="GF15" s="281"/>
      <c r="GG15" s="281"/>
      <c r="GH15" s="281"/>
      <c r="GI15" s="281"/>
      <c r="GJ15" s="281"/>
      <c r="GK15" s="281"/>
      <c r="GL15" s="281"/>
      <c r="GM15" s="281"/>
      <c r="GN15" s="281"/>
      <c r="GO15" s="281"/>
      <c r="GP15" s="281"/>
      <c r="GQ15" s="281"/>
      <c r="GR15" s="281"/>
      <c r="GS15" s="281"/>
      <c r="GT15" s="281"/>
      <c r="GU15" s="281"/>
      <c r="GV15" s="281"/>
      <c r="GW15" s="281"/>
      <c r="GX15" s="281"/>
      <c r="GY15" s="281"/>
      <c r="GZ15" s="281"/>
      <c r="HA15" s="281"/>
      <c r="HB15" s="281"/>
      <c r="HC15" s="281"/>
      <c r="HD15" s="281"/>
      <c r="HE15" s="281"/>
      <c r="HF15" s="281"/>
      <c r="HG15" s="281"/>
      <c r="HH15" s="281"/>
      <c r="HI15" s="281"/>
      <c r="HJ15" s="281"/>
      <c r="HK15" s="281"/>
      <c r="HL15" s="281"/>
      <c r="HM15" s="281"/>
      <c r="HN15" s="281"/>
      <c r="HO15" s="281"/>
      <c r="HP15" s="281"/>
      <c r="HQ15" s="281"/>
      <c r="HR15" s="281"/>
      <c r="HS15" s="281"/>
      <c r="HT15" s="281"/>
      <c r="HU15" s="281"/>
      <c r="HV15" s="281"/>
      <c r="HW15" s="281"/>
      <c r="HX15" s="281"/>
      <c r="HY15" s="281"/>
      <c r="HZ15" s="281"/>
      <c r="IA15" s="281"/>
      <c r="IB15" s="281"/>
      <c r="IC15" s="281"/>
      <c r="ID15" s="281"/>
      <c r="IE15" s="281"/>
      <c r="IF15" s="281"/>
      <c r="IG15" s="281"/>
      <c r="IH15" s="281"/>
      <c r="II15" s="281"/>
      <c r="IJ15" s="281"/>
      <c r="IK15" s="281"/>
      <c r="IL15" s="281"/>
      <c r="IM15" s="281"/>
      <c r="IN15" s="281"/>
      <c r="IO15" s="281"/>
      <c r="IP15" s="281"/>
    </row>
    <row r="16" spans="1:250" s="280" customFormat="1" ht="18" customHeight="1">
      <c r="A16" s="288"/>
      <c r="B16" s="293"/>
      <c r="C16" s="321"/>
      <c r="D16" s="321"/>
      <c r="E16" s="321"/>
      <c r="F16" s="321"/>
      <c r="G16" s="321"/>
      <c r="H16" s="321"/>
      <c r="I16" s="321"/>
      <c r="J16" s="321"/>
      <c r="K16" s="321"/>
      <c r="L16" s="321"/>
      <c r="M16" s="321"/>
      <c r="N16" s="321"/>
      <c r="O16" s="322"/>
      <c r="P16" s="301"/>
      <c r="Q16" s="301"/>
      <c r="R16" s="297"/>
      <c r="S16" s="281"/>
      <c r="T16" s="281"/>
      <c r="U16" s="281"/>
      <c r="V16" s="281"/>
      <c r="W16" s="281"/>
      <c r="X16" s="281"/>
      <c r="Y16" s="281"/>
      <c r="Z16" s="281"/>
      <c r="AA16" s="281"/>
      <c r="AB16" s="281"/>
      <c r="AC16" s="281"/>
      <c r="AD16" s="281"/>
      <c r="AE16" s="281"/>
      <c r="AF16" s="281"/>
      <c r="AG16" s="281"/>
      <c r="AH16" s="281"/>
      <c r="AI16" s="281"/>
      <c r="AJ16" s="281"/>
      <c r="AK16" s="281"/>
      <c r="AL16" s="281"/>
      <c r="AM16" s="281"/>
      <c r="AN16" s="281"/>
      <c r="AO16" s="281"/>
      <c r="AP16" s="281"/>
      <c r="AQ16" s="281"/>
      <c r="AR16" s="281"/>
      <c r="AS16" s="281"/>
      <c r="AT16" s="281"/>
      <c r="AU16" s="281"/>
      <c r="AV16" s="281"/>
      <c r="AW16" s="281"/>
      <c r="AX16" s="281"/>
      <c r="AY16" s="281"/>
      <c r="AZ16" s="281"/>
      <c r="BA16" s="281"/>
      <c r="BB16" s="281"/>
      <c r="BC16" s="281"/>
      <c r="BD16" s="281"/>
      <c r="BE16" s="281"/>
      <c r="BF16" s="281"/>
      <c r="BG16" s="281"/>
      <c r="BH16" s="281"/>
      <c r="BI16" s="281"/>
      <c r="BJ16" s="281"/>
      <c r="BK16" s="281"/>
      <c r="BL16" s="281"/>
      <c r="BM16" s="281"/>
      <c r="BN16" s="281"/>
      <c r="BO16" s="281"/>
      <c r="BP16" s="281"/>
      <c r="BQ16" s="281"/>
      <c r="BR16" s="281"/>
      <c r="BS16" s="281"/>
      <c r="BT16" s="281"/>
      <c r="BU16" s="281"/>
      <c r="BV16" s="281"/>
      <c r="BW16" s="281"/>
      <c r="BX16" s="281"/>
      <c r="BY16" s="281"/>
      <c r="BZ16" s="281"/>
      <c r="CA16" s="281"/>
      <c r="CB16" s="281"/>
      <c r="CC16" s="281"/>
      <c r="CD16" s="281"/>
      <c r="CE16" s="281"/>
      <c r="CF16" s="281"/>
      <c r="CG16" s="281"/>
      <c r="CH16" s="281"/>
      <c r="CI16" s="281"/>
      <c r="CJ16" s="281"/>
      <c r="CK16" s="281"/>
      <c r="CL16" s="281"/>
      <c r="CM16" s="281"/>
      <c r="CN16" s="281"/>
      <c r="CO16" s="281"/>
      <c r="CP16" s="281"/>
      <c r="CQ16" s="281"/>
      <c r="CR16" s="281"/>
      <c r="CS16" s="281"/>
      <c r="CT16" s="281"/>
      <c r="CU16" s="281"/>
      <c r="CV16" s="281"/>
      <c r="CW16" s="281"/>
      <c r="CX16" s="281"/>
      <c r="CY16" s="281"/>
      <c r="CZ16" s="281"/>
      <c r="DA16" s="281"/>
      <c r="DB16" s="281"/>
      <c r="DC16" s="281"/>
      <c r="DD16" s="281"/>
      <c r="DE16" s="281"/>
      <c r="DF16" s="281"/>
      <c r="DG16" s="281"/>
      <c r="DH16" s="281"/>
      <c r="DI16" s="281"/>
      <c r="DJ16" s="281"/>
      <c r="DK16" s="281"/>
      <c r="DL16" s="281"/>
      <c r="DM16" s="281"/>
      <c r="DN16" s="281"/>
      <c r="DO16" s="281"/>
      <c r="DP16" s="281"/>
      <c r="DQ16" s="281"/>
      <c r="DR16" s="281"/>
      <c r="DS16" s="281"/>
      <c r="DT16" s="281"/>
      <c r="DU16" s="281"/>
      <c r="DV16" s="281"/>
      <c r="DW16" s="281"/>
      <c r="DX16" s="281"/>
      <c r="DY16" s="281"/>
      <c r="DZ16" s="281"/>
      <c r="EA16" s="281"/>
      <c r="EB16" s="281"/>
      <c r="EC16" s="281"/>
      <c r="ED16" s="281"/>
      <c r="EE16" s="281"/>
      <c r="EF16" s="281"/>
      <c r="EG16" s="281"/>
      <c r="EH16" s="281"/>
      <c r="EI16" s="281"/>
      <c r="EJ16" s="281"/>
      <c r="EK16" s="281"/>
      <c r="EL16" s="281"/>
      <c r="EM16" s="281"/>
      <c r="EN16" s="281"/>
      <c r="EO16" s="281"/>
      <c r="EP16" s="281"/>
      <c r="EQ16" s="281"/>
      <c r="ER16" s="281"/>
      <c r="ES16" s="281"/>
      <c r="ET16" s="281"/>
      <c r="EU16" s="281"/>
      <c r="EV16" s="281"/>
      <c r="EW16" s="281"/>
      <c r="EX16" s="281"/>
      <c r="EY16" s="281"/>
      <c r="EZ16" s="281"/>
      <c r="FA16" s="281"/>
      <c r="FB16" s="281"/>
      <c r="FC16" s="281"/>
      <c r="FD16" s="281"/>
      <c r="FE16" s="281"/>
      <c r="FF16" s="281"/>
      <c r="FG16" s="281"/>
      <c r="FH16" s="281"/>
      <c r="FI16" s="281"/>
      <c r="FJ16" s="281"/>
      <c r="FK16" s="281"/>
      <c r="FL16" s="281"/>
      <c r="FM16" s="281"/>
      <c r="FN16" s="281"/>
      <c r="FO16" s="281"/>
      <c r="FP16" s="281"/>
      <c r="FQ16" s="281"/>
      <c r="FR16" s="281"/>
      <c r="FS16" s="281"/>
      <c r="FT16" s="281"/>
      <c r="FU16" s="281"/>
      <c r="FV16" s="281"/>
      <c r="FW16" s="281"/>
      <c r="FX16" s="281"/>
      <c r="FY16" s="281"/>
      <c r="FZ16" s="281"/>
      <c r="GA16" s="281"/>
      <c r="GB16" s="281"/>
      <c r="GC16" s="281"/>
      <c r="GD16" s="281"/>
      <c r="GE16" s="281"/>
      <c r="GF16" s="281"/>
      <c r="GG16" s="281"/>
      <c r="GH16" s="281"/>
      <c r="GI16" s="281"/>
      <c r="GJ16" s="281"/>
      <c r="GK16" s="281"/>
      <c r="GL16" s="281"/>
      <c r="GM16" s="281"/>
      <c r="GN16" s="281"/>
      <c r="GO16" s="281"/>
      <c r="GP16" s="281"/>
      <c r="GQ16" s="281"/>
      <c r="GR16" s="281"/>
      <c r="GS16" s="281"/>
      <c r="GT16" s="281"/>
      <c r="GU16" s="281"/>
      <c r="GV16" s="281"/>
      <c r="GW16" s="281"/>
      <c r="GX16" s="281"/>
      <c r="GY16" s="281"/>
      <c r="GZ16" s="281"/>
      <c r="HA16" s="281"/>
      <c r="HB16" s="281"/>
      <c r="HC16" s="281"/>
      <c r="HD16" s="281"/>
      <c r="HE16" s="281"/>
      <c r="HF16" s="281"/>
      <c r="HG16" s="281"/>
      <c r="HH16" s="281"/>
      <c r="HI16" s="281"/>
      <c r="HJ16" s="281"/>
      <c r="HK16" s="281"/>
      <c r="HL16" s="281"/>
      <c r="HM16" s="281"/>
      <c r="HN16" s="281"/>
      <c r="HO16" s="281"/>
      <c r="HP16" s="281"/>
      <c r="HQ16" s="281"/>
      <c r="HR16" s="281"/>
      <c r="HS16" s="281"/>
      <c r="HT16" s="281"/>
      <c r="HU16" s="281"/>
      <c r="HV16" s="281"/>
      <c r="HW16" s="281"/>
      <c r="HX16" s="281"/>
      <c r="HY16" s="281"/>
      <c r="HZ16" s="281"/>
      <c r="IA16" s="281"/>
      <c r="IB16" s="281"/>
      <c r="IC16" s="281"/>
      <c r="ID16" s="281"/>
      <c r="IE16" s="281"/>
      <c r="IF16" s="281"/>
      <c r="IG16" s="281"/>
      <c r="IH16" s="281"/>
      <c r="II16" s="281"/>
      <c r="IJ16" s="281"/>
      <c r="IK16" s="281"/>
      <c r="IL16" s="281"/>
      <c r="IM16" s="281"/>
      <c r="IN16" s="281"/>
      <c r="IO16" s="281"/>
      <c r="IP16" s="281"/>
    </row>
    <row r="17" spans="1:250" s="280" customFormat="1" ht="18" customHeight="1">
      <c r="A17" s="288"/>
      <c r="B17" s="293" t="s">
        <v>96</v>
      </c>
      <c r="C17" s="321">
        <v>9497.31</v>
      </c>
      <c r="D17" s="321">
        <v>-20180.96</v>
      </c>
      <c r="E17" s="321">
        <v>-11907.06</v>
      </c>
      <c r="F17" s="321">
        <v>-3676.5</v>
      </c>
      <c r="G17" s="321">
        <v>5554.78</v>
      </c>
      <c r="H17" s="321">
        <v>-12648.73</v>
      </c>
      <c r="I17" s="321">
        <v>-170.21</v>
      </c>
      <c r="J17" s="321">
        <v>2920.41</v>
      </c>
      <c r="K17" s="321">
        <v>-9869.84</v>
      </c>
      <c r="L17" s="321">
        <v>-4506.86</v>
      </c>
      <c r="M17" s="321">
        <v>5651.98</v>
      </c>
      <c r="N17" s="321">
        <v>-21136.44</v>
      </c>
      <c r="O17" s="322">
        <v>-60472.12000000001</v>
      </c>
      <c r="P17" s="301"/>
      <c r="Q17" s="301"/>
      <c r="R17" s="297"/>
      <c r="S17" s="281"/>
      <c r="T17" s="281"/>
      <c r="U17" s="281"/>
      <c r="V17" s="281"/>
      <c r="W17" s="281"/>
      <c r="X17" s="281"/>
      <c r="Y17" s="281"/>
      <c r="Z17" s="281"/>
      <c r="AA17" s="281"/>
      <c r="AB17" s="281"/>
      <c r="AC17" s="281"/>
      <c r="AD17" s="281"/>
      <c r="AE17" s="281"/>
      <c r="AF17" s="281"/>
      <c r="AG17" s="281"/>
      <c r="AH17" s="281"/>
      <c r="AI17" s="281"/>
      <c r="AJ17" s="281"/>
      <c r="AK17" s="281"/>
      <c r="AL17" s="281"/>
      <c r="AM17" s="281"/>
      <c r="AN17" s="281"/>
      <c r="AO17" s="281"/>
      <c r="AP17" s="281"/>
      <c r="AQ17" s="281"/>
      <c r="AR17" s="281"/>
      <c r="AS17" s="281"/>
      <c r="AT17" s="281"/>
      <c r="AU17" s="281"/>
      <c r="AV17" s="281"/>
      <c r="AW17" s="281"/>
      <c r="AX17" s="281"/>
      <c r="AY17" s="281"/>
      <c r="AZ17" s="281"/>
      <c r="BA17" s="281"/>
      <c r="BB17" s="281"/>
      <c r="BC17" s="281"/>
      <c r="BD17" s="281"/>
      <c r="BE17" s="281"/>
      <c r="BF17" s="281"/>
      <c r="BG17" s="281"/>
      <c r="BH17" s="281"/>
      <c r="BI17" s="281"/>
      <c r="BJ17" s="281"/>
      <c r="BK17" s="281"/>
      <c r="BL17" s="281"/>
      <c r="BM17" s="281"/>
      <c r="BN17" s="281"/>
      <c r="BO17" s="281"/>
      <c r="BP17" s="281"/>
      <c r="BQ17" s="281"/>
      <c r="BR17" s="281"/>
      <c r="BS17" s="281"/>
      <c r="BT17" s="281"/>
      <c r="BU17" s="281"/>
      <c r="BV17" s="281"/>
      <c r="BW17" s="281"/>
      <c r="BX17" s="281"/>
      <c r="BY17" s="281"/>
      <c r="BZ17" s="281"/>
      <c r="CA17" s="281"/>
      <c r="CB17" s="281"/>
      <c r="CC17" s="281"/>
      <c r="CD17" s="281"/>
      <c r="CE17" s="281"/>
      <c r="CF17" s="281"/>
      <c r="CG17" s="281"/>
      <c r="CH17" s="281"/>
      <c r="CI17" s="281"/>
      <c r="CJ17" s="281"/>
      <c r="CK17" s="281"/>
      <c r="CL17" s="281"/>
      <c r="CM17" s="281"/>
      <c r="CN17" s="281"/>
      <c r="CO17" s="281"/>
      <c r="CP17" s="281"/>
      <c r="CQ17" s="281"/>
      <c r="CR17" s="281"/>
      <c r="CS17" s="281"/>
      <c r="CT17" s="281"/>
      <c r="CU17" s="281"/>
      <c r="CV17" s="281"/>
      <c r="CW17" s="281"/>
      <c r="CX17" s="281"/>
      <c r="CY17" s="281"/>
      <c r="CZ17" s="281"/>
      <c r="DA17" s="281"/>
      <c r="DB17" s="281"/>
      <c r="DC17" s="281"/>
      <c r="DD17" s="281"/>
      <c r="DE17" s="281"/>
      <c r="DF17" s="281"/>
      <c r="DG17" s="281"/>
      <c r="DH17" s="281"/>
      <c r="DI17" s="281"/>
      <c r="DJ17" s="281"/>
      <c r="DK17" s="281"/>
      <c r="DL17" s="281"/>
      <c r="DM17" s="281"/>
      <c r="DN17" s="281"/>
      <c r="DO17" s="281"/>
      <c r="DP17" s="281"/>
      <c r="DQ17" s="281"/>
      <c r="DR17" s="281"/>
      <c r="DS17" s="281"/>
      <c r="DT17" s="281"/>
      <c r="DU17" s="281"/>
      <c r="DV17" s="281"/>
      <c r="DW17" s="281"/>
      <c r="DX17" s="281"/>
      <c r="DY17" s="281"/>
      <c r="DZ17" s="281"/>
      <c r="EA17" s="281"/>
      <c r="EB17" s="281"/>
      <c r="EC17" s="281"/>
      <c r="ED17" s="281"/>
      <c r="EE17" s="281"/>
      <c r="EF17" s="281"/>
      <c r="EG17" s="281"/>
      <c r="EH17" s="281"/>
      <c r="EI17" s="281"/>
      <c r="EJ17" s="281"/>
      <c r="EK17" s="281"/>
      <c r="EL17" s="281"/>
      <c r="EM17" s="281"/>
      <c r="EN17" s="281"/>
      <c r="EO17" s="281"/>
      <c r="EP17" s="281"/>
      <c r="EQ17" s="281"/>
      <c r="ER17" s="281"/>
      <c r="ES17" s="281"/>
      <c r="ET17" s="281"/>
      <c r="EU17" s="281"/>
      <c r="EV17" s="281"/>
      <c r="EW17" s="281"/>
      <c r="EX17" s="281"/>
      <c r="EY17" s="281"/>
      <c r="EZ17" s="281"/>
      <c r="FA17" s="281"/>
      <c r="FB17" s="281"/>
      <c r="FC17" s="281"/>
      <c r="FD17" s="281"/>
      <c r="FE17" s="281"/>
      <c r="FF17" s="281"/>
      <c r="FG17" s="281"/>
      <c r="FH17" s="281"/>
      <c r="FI17" s="281"/>
      <c r="FJ17" s="281"/>
      <c r="FK17" s="281"/>
      <c r="FL17" s="281"/>
      <c r="FM17" s="281"/>
      <c r="FN17" s="281"/>
      <c r="FO17" s="281"/>
      <c r="FP17" s="281"/>
      <c r="FQ17" s="281"/>
      <c r="FR17" s="281"/>
      <c r="FS17" s="281"/>
      <c r="FT17" s="281"/>
      <c r="FU17" s="281"/>
      <c r="FV17" s="281"/>
      <c r="FW17" s="281"/>
      <c r="FX17" s="281"/>
      <c r="FY17" s="281"/>
      <c r="FZ17" s="281"/>
      <c r="GA17" s="281"/>
      <c r="GB17" s="281"/>
      <c r="GC17" s="281"/>
      <c r="GD17" s="281"/>
      <c r="GE17" s="281"/>
      <c r="GF17" s="281"/>
      <c r="GG17" s="281"/>
      <c r="GH17" s="281"/>
      <c r="GI17" s="281"/>
      <c r="GJ17" s="281"/>
      <c r="GK17" s="281"/>
      <c r="GL17" s="281"/>
      <c r="GM17" s="281"/>
      <c r="GN17" s="281"/>
      <c r="GO17" s="281"/>
      <c r="GP17" s="281"/>
      <c r="GQ17" s="281"/>
      <c r="GR17" s="281"/>
      <c r="GS17" s="281"/>
      <c r="GT17" s="281"/>
      <c r="GU17" s="281"/>
      <c r="GV17" s="281"/>
      <c r="GW17" s="281"/>
      <c r="GX17" s="281"/>
      <c r="GY17" s="281"/>
      <c r="GZ17" s="281"/>
      <c r="HA17" s="281"/>
      <c r="HB17" s="281"/>
      <c r="HC17" s="281"/>
      <c r="HD17" s="281"/>
      <c r="HE17" s="281"/>
      <c r="HF17" s="281"/>
      <c r="HG17" s="281"/>
      <c r="HH17" s="281"/>
      <c r="HI17" s="281"/>
      <c r="HJ17" s="281"/>
      <c r="HK17" s="281"/>
      <c r="HL17" s="281"/>
      <c r="HM17" s="281"/>
      <c r="HN17" s="281"/>
      <c r="HO17" s="281"/>
      <c r="HP17" s="281"/>
      <c r="HQ17" s="281"/>
      <c r="HR17" s="281"/>
      <c r="HS17" s="281"/>
      <c r="HT17" s="281"/>
      <c r="HU17" s="281"/>
      <c r="HV17" s="281"/>
      <c r="HW17" s="281"/>
      <c r="HX17" s="281"/>
      <c r="HY17" s="281"/>
      <c r="HZ17" s="281"/>
      <c r="IA17" s="281"/>
      <c r="IB17" s="281"/>
      <c r="IC17" s="281"/>
      <c r="ID17" s="281"/>
      <c r="IE17" s="281"/>
      <c r="IF17" s="281"/>
      <c r="IG17" s="281"/>
      <c r="IH17" s="281"/>
      <c r="II17" s="281"/>
      <c r="IJ17" s="281"/>
      <c r="IK17" s="281"/>
      <c r="IL17" s="281"/>
      <c r="IM17" s="281"/>
      <c r="IN17" s="281"/>
      <c r="IO17" s="281"/>
      <c r="IP17" s="281"/>
    </row>
    <row r="18" spans="1:250" s="280" customFormat="1" ht="18" customHeight="1">
      <c r="A18" s="288"/>
      <c r="B18" s="293"/>
      <c r="C18" s="321"/>
      <c r="D18" s="321"/>
      <c r="E18" s="321"/>
      <c r="F18" s="321"/>
      <c r="G18" s="321"/>
      <c r="H18" s="321"/>
      <c r="I18" s="321"/>
      <c r="J18" s="321"/>
      <c r="K18" s="321"/>
      <c r="L18" s="321"/>
      <c r="M18" s="321"/>
      <c r="N18" s="321"/>
      <c r="O18" s="322"/>
      <c r="P18" s="301"/>
      <c r="Q18" s="301"/>
      <c r="R18" s="297"/>
      <c r="S18" s="281"/>
      <c r="T18" s="281"/>
      <c r="U18" s="281"/>
      <c r="V18" s="281"/>
      <c r="W18" s="281"/>
      <c r="X18" s="281"/>
      <c r="Y18" s="281"/>
      <c r="Z18" s="281"/>
      <c r="AA18" s="281"/>
      <c r="AB18" s="281"/>
      <c r="AC18" s="281"/>
      <c r="AD18" s="281"/>
      <c r="AE18" s="281"/>
      <c r="AF18" s="281"/>
      <c r="AG18" s="281"/>
      <c r="AH18" s="281"/>
      <c r="AI18" s="281"/>
      <c r="AJ18" s="281"/>
      <c r="AK18" s="281"/>
      <c r="AL18" s="281"/>
      <c r="AM18" s="281"/>
      <c r="AN18" s="281"/>
      <c r="AO18" s="281"/>
      <c r="AP18" s="281"/>
      <c r="AQ18" s="281"/>
      <c r="AR18" s="281"/>
      <c r="AS18" s="281"/>
      <c r="AT18" s="281"/>
      <c r="AU18" s="281"/>
      <c r="AV18" s="281"/>
      <c r="AW18" s="281"/>
      <c r="AX18" s="281"/>
      <c r="AY18" s="281"/>
      <c r="AZ18" s="281"/>
      <c r="BA18" s="281"/>
      <c r="BB18" s="281"/>
      <c r="BC18" s="281"/>
      <c r="BD18" s="281"/>
      <c r="BE18" s="281"/>
      <c r="BF18" s="281"/>
      <c r="BG18" s="281"/>
      <c r="BH18" s="281"/>
      <c r="BI18" s="281"/>
      <c r="BJ18" s="281"/>
      <c r="BK18" s="281"/>
      <c r="BL18" s="281"/>
      <c r="BM18" s="281"/>
      <c r="BN18" s="281"/>
      <c r="BO18" s="281"/>
      <c r="BP18" s="281"/>
      <c r="BQ18" s="281"/>
      <c r="BR18" s="281"/>
      <c r="BS18" s="281"/>
      <c r="BT18" s="281"/>
      <c r="BU18" s="281"/>
      <c r="BV18" s="281"/>
      <c r="BW18" s="281"/>
      <c r="BX18" s="281"/>
      <c r="BY18" s="281"/>
      <c r="BZ18" s="281"/>
      <c r="CA18" s="281"/>
      <c r="CB18" s="281"/>
      <c r="CC18" s="281"/>
      <c r="CD18" s="281"/>
      <c r="CE18" s="281"/>
      <c r="CF18" s="281"/>
      <c r="CG18" s="281"/>
      <c r="CH18" s="281"/>
      <c r="CI18" s="281"/>
      <c r="CJ18" s="281"/>
      <c r="CK18" s="281"/>
      <c r="CL18" s="281"/>
      <c r="CM18" s="281"/>
      <c r="CN18" s="281"/>
      <c r="CO18" s="281"/>
      <c r="CP18" s="281"/>
      <c r="CQ18" s="281"/>
      <c r="CR18" s="281"/>
      <c r="CS18" s="281"/>
      <c r="CT18" s="281"/>
      <c r="CU18" s="281"/>
      <c r="CV18" s="281"/>
      <c r="CW18" s="281"/>
      <c r="CX18" s="281"/>
      <c r="CY18" s="281"/>
      <c r="CZ18" s="281"/>
      <c r="DA18" s="281"/>
      <c r="DB18" s="281"/>
      <c r="DC18" s="281"/>
      <c r="DD18" s="281"/>
      <c r="DE18" s="281"/>
      <c r="DF18" s="281"/>
      <c r="DG18" s="281"/>
      <c r="DH18" s="281"/>
      <c r="DI18" s="281"/>
      <c r="DJ18" s="281"/>
      <c r="DK18" s="281"/>
      <c r="DL18" s="281"/>
      <c r="DM18" s="281"/>
      <c r="DN18" s="281"/>
      <c r="DO18" s="281"/>
      <c r="DP18" s="281"/>
      <c r="DQ18" s="281"/>
      <c r="DR18" s="281"/>
      <c r="DS18" s="281"/>
      <c r="DT18" s="281"/>
      <c r="DU18" s="281"/>
      <c r="DV18" s="281"/>
      <c r="DW18" s="281"/>
      <c r="DX18" s="281"/>
      <c r="DY18" s="281"/>
      <c r="DZ18" s="281"/>
      <c r="EA18" s="281"/>
      <c r="EB18" s="281"/>
      <c r="EC18" s="281"/>
      <c r="ED18" s="281"/>
      <c r="EE18" s="281"/>
      <c r="EF18" s="281"/>
      <c r="EG18" s="281"/>
      <c r="EH18" s="281"/>
      <c r="EI18" s="281"/>
      <c r="EJ18" s="281"/>
      <c r="EK18" s="281"/>
      <c r="EL18" s="281"/>
      <c r="EM18" s="281"/>
      <c r="EN18" s="281"/>
      <c r="EO18" s="281"/>
      <c r="EP18" s="281"/>
      <c r="EQ18" s="281"/>
      <c r="ER18" s="281"/>
      <c r="ES18" s="281"/>
      <c r="ET18" s="281"/>
      <c r="EU18" s="281"/>
      <c r="EV18" s="281"/>
      <c r="EW18" s="281"/>
      <c r="EX18" s="281"/>
      <c r="EY18" s="281"/>
      <c r="EZ18" s="281"/>
      <c r="FA18" s="281"/>
      <c r="FB18" s="281"/>
      <c r="FC18" s="281"/>
      <c r="FD18" s="281"/>
      <c r="FE18" s="281"/>
      <c r="FF18" s="281"/>
      <c r="FG18" s="281"/>
      <c r="FH18" s="281"/>
      <c r="FI18" s="281"/>
      <c r="FJ18" s="281"/>
      <c r="FK18" s="281"/>
      <c r="FL18" s="281"/>
      <c r="FM18" s="281"/>
      <c r="FN18" s="281"/>
      <c r="FO18" s="281"/>
      <c r="FP18" s="281"/>
      <c r="FQ18" s="281"/>
      <c r="FR18" s="281"/>
      <c r="FS18" s="281"/>
      <c r="FT18" s="281"/>
      <c r="FU18" s="281"/>
      <c r="FV18" s="281"/>
      <c r="FW18" s="281"/>
      <c r="FX18" s="281"/>
      <c r="FY18" s="281"/>
      <c r="FZ18" s="281"/>
      <c r="GA18" s="281"/>
      <c r="GB18" s="281"/>
      <c r="GC18" s="281"/>
      <c r="GD18" s="281"/>
      <c r="GE18" s="281"/>
      <c r="GF18" s="281"/>
      <c r="GG18" s="281"/>
      <c r="GH18" s="281"/>
      <c r="GI18" s="281"/>
      <c r="GJ18" s="281"/>
      <c r="GK18" s="281"/>
      <c r="GL18" s="281"/>
      <c r="GM18" s="281"/>
      <c r="GN18" s="281"/>
      <c r="GO18" s="281"/>
      <c r="GP18" s="281"/>
      <c r="GQ18" s="281"/>
      <c r="GR18" s="281"/>
      <c r="GS18" s="281"/>
      <c r="GT18" s="281"/>
      <c r="GU18" s="281"/>
      <c r="GV18" s="281"/>
      <c r="GW18" s="281"/>
      <c r="GX18" s="281"/>
      <c r="GY18" s="281"/>
      <c r="GZ18" s="281"/>
      <c r="HA18" s="281"/>
      <c r="HB18" s="281"/>
      <c r="HC18" s="281"/>
      <c r="HD18" s="281"/>
      <c r="HE18" s="281"/>
      <c r="HF18" s="281"/>
      <c r="HG18" s="281"/>
      <c r="HH18" s="281"/>
      <c r="HI18" s="281"/>
      <c r="HJ18" s="281"/>
      <c r="HK18" s="281"/>
      <c r="HL18" s="281"/>
      <c r="HM18" s="281"/>
      <c r="HN18" s="281"/>
      <c r="HO18" s="281"/>
      <c r="HP18" s="281"/>
      <c r="HQ18" s="281"/>
      <c r="HR18" s="281"/>
      <c r="HS18" s="281"/>
      <c r="HT18" s="281"/>
      <c r="HU18" s="281"/>
      <c r="HV18" s="281"/>
      <c r="HW18" s="281"/>
      <c r="HX18" s="281"/>
      <c r="HY18" s="281"/>
      <c r="HZ18" s="281"/>
      <c r="IA18" s="281"/>
      <c r="IB18" s="281"/>
      <c r="IC18" s="281"/>
      <c r="ID18" s="281"/>
      <c r="IE18" s="281"/>
      <c r="IF18" s="281"/>
      <c r="IG18" s="281"/>
      <c r="IH18" s="281"/>
      <c r="II18" s="281"/>
      <c r="IJ18" s="281"/>
      <c r="IK18" s="281"/>
      <c r="IL18" s="281"/>
      <c r="IM18" s="281"/>
      <c r="IN18" s="281"/>
      <c r="IO18" s="281"/>
      <c r="IP18" s="281"/>
    </row>
    <row r="19" spans="1:250" s="280" customFormat="1" ht="18" customHeight="1">
      <c r="A19" s="288"/>
      <c r="B19" s="293" t="s">
        <v>114</v>
      </c>
      <c r="C19" s="321">
        <v>-9497.31</v>
      </c>
      <c r="D19" s="321">
        <v>20180.96</v>
      </c>
      <c r="E19" s="321">
        <v>11907.06</v>
      </c>
      <c r="F19" s="321">
        <v>3676.5</v>
      </c>
      <c r="G19" s="321">
        <v>-5554.78</v>
      </c>
      <c r="H19" s="321">
        <v>12648.73</v>
      </c>
      <c r="I19" s="321">
        <v>170.21</v>
      </c>
      <c r="J19" s="321">
        <v>-2920.41</v>
      </c>
      <c r="K19" s="321">
        <v>9869.84</v>
      </c>
      <c r="L19" s="321">
        <v>4506.86</v>
      </c>
      <c r="M19" s="321">
        <v>-5651.98</v>
      </c>
      <c r="N19" s="321">
        <v>21136.44</v>
      </c>
      <c r="O19" s="322">
        <v>60472.12000000001</v>
      </c>
      <c r="P19" s="301"/>
      <c r="Q19" s="301"/>
      <c r="R19" s="297"/>
      <c r="S19" s="281"/>
      <c r="T19" s="281"/>
      <c r="U19" s="281"/>
      <c r="V19" s="281"/>
      <c r="W19" s="281"/>
      <c r="X19" s="281"/>
      <c r="Y19" s="281"/>
      <c r="Z19" s="281"/>
      <c r="AA19" s="281"/>
      <c r="AB19" s="281"/>
      <c r="AC19" s="281"/>
      <c r="AD19" s="281"/>
      <c r="AE19" s="281"/>
      <c r="AF19" s="281"/>
      <c r="AG19" s="281"/>
      <c r="AH19" s="281"/>
      <c r="AI19" s="281"/>
      <c r="AJ19" s="281"/>
      <c r="AK19" s="281"/>
      <c r="AL19" s="281"/>
      <c r="AM19" s="281"/>
      <c r="AN19" s="281"/>
      <c r="AO19" s="281"/>
      <c r="AP19" s="281"/>
      <c r="AQ19" s="281"/>
      <c r="AR19" s="281"/>
      <c r="AS19" s="281"/>
      <c r="AT19" s="281"/>
      <c r="AU19" s="281"/>
      <c r="AV19" s="281"/>
      <c r="AW19" s="281"/>
      <c r="AX19" s="281"/>
      <c r="AY19" s="281"/>
      <c r="AZ19" s="281"/>
      <c r="BA19" s="281"/>
      <c r="BB19" s="281"/>
      <c r="BC19" s="281"/>
      <c r="BD19" s="281"/>
      <c r="BE19" s="281"/>
      <c r="BF19" s="281"/>
      <c r="BG19" s="281"/>
      <c r="BH19" s="281"/>
      <c r="BI19" s="281"/>
      <c r="BJ19" s="281"/>
      <c r="BK19" s="281"/>
      <c r="BL19" s="281"/>
      <c r="BM19" s="281"/>
      <c r="BN19" s="281"/>
      <c r="BO19" s="281"/>
      <c r="BP19" s="281"/>
      <c r="BQ19" s="281"/>
      <c r="BR19" s="281"/>
      <c r="BS19" s="281"/>
      <c r="BT19" s="281"/>
      <c r="BU19" s="281"/>
      <c r="BV19" s="281"/>
      <c r="BW19" s="281"/>
      <c r="BX19" s="281"/>
      <c r="BY19" s="281"/>
      <c r="BZ19" s="281"/>
      <c r="CA19" s="281"/>
      <c r="CB19" s="281"/>
      <c r="CC19" s="281"/>
      <c r="CD19" s="281"/>
      <c r="CE19" s="281"/>
      <c r="CF19" s="281"/>
      <c r="CG19" s="281"/>
      <c r="CH19" s="281"/>
      <c r="CI19" s="281"/>
      <c r="CJ19" s="281"/>
      <c r="CK19" s="281"/>
      <c r="CL19" s="281"/>
      <c r="CM19" s="281"/>
      <c r="CN19" s="281"/>
      <c r="CO19" s="281"/>
      <c r="CP19" s="281"/>
      <c r="CQ19" s="281"/>
      <c r="CR19" s="281"/>
      <c r="CS19" s="281"/>
      <c r="CT19" s="281"/>
      <c r="CU19" s="281"/>
      <c r="CV19" s="281"/>
      <c r="CW19" s="281"/>
      <c r="CX19" s="281"/>
      <c r="CY19" s="281"/>
      <c r="CZ19" s="281"/>
      <c r="DA19" s="281"/>
      <c r="DB19" s="281"/>
      <c r="DC19" s="281"/>
      <c r="DD19" s="281"/>
      <c r="DE19" s="281"/>
      <c r="DF19" s="281"/>
      <c r="DG19" s="281"/>
      <c r="DH19" s="281"/>
      <c r="DI19" s="281"/>
      <c r="DJ19" s="281"/>
      <c r="DK19" s="281"/>
      <c r="DL19" s="281"/>
      <c r="DM19" s="281"/>
      <c r="DN19" s="281"/>
      <c r="DO19" s="281"/>
      <c r="DP19" s="281"/>
      <c r="DQ19" s="281"/>
      <c r="DR19" s="281"/>
      <c r="DS19" s="281"/>
      <c r="DT19" s="281"/>
      <c r="DU19" s="281"/>
      <c r="DV19" s="281"/>
      <c r="DW19" s="281"/>
      <c r="DX19" s="281"/>
      <c r="DY19" s="281"/>
      <c r="DZ19" s="281"/>
      <c r="EA19" s="281"/>
      <c r="EB19" s="281"/>
      <c r="EC19" s="281"/>
      <c r="ED19" s="281"/>
      <c r="EE19" s="281"/>
      <c r="EF19" s="281"/>
      <c r="EG19" s="281"/>
      <c r="EH19" s="281"/>
      <c r="EI19" s="281"/>
      <c r="EJ19" s="281"/>
      <c r="EK19" s="281"/>
      <c r="EL19" s="281"/>
      <c r="EM19" s="281"/>
      <c r="EN19" s="281"/>
      <c r="EO19" s="281"/>
      <c r="EP19" s="281"/>
      <c r="EQ19" s="281"/>
      <c r="ER19" s="281"/>
      <c r="ES19" s="281"/>
      <c r="ET19" s="281"/>
      <c r="EU19" s="281"/>
      <c r="EV19" s="281"/>
      <c r="EW19" s="281"/>
      <c r="EX19" s="281"/>
      <c r="EY19" s="281"/>
      <c r="EZ19" s="281"/>
      <c r="FA19" s="281"/>
      <c r="FB19" s="281"/>
      <c r="FC19" s="281"/>
      <c r="FD19" s="281"/>
      <c r="FE19" s="281"/>
      <c r="FF19" s="281"/>
      <c r="FG19" s="281"/>
      <c r="FH19" s="281"/>
      <c r="FI19" s="281"/>
      <c r="FJ19" s="281"/>
      <c r="FK19" s="281"/>
      <c r="FL19" s="281"/>
      <c r="FM19" s="281"/>
      <c r="FN19" s="281"/>
      <c r="FO19" s="281"/>
      <c r="FP19" s="281"/>
      <c r="FQ19" s="281"/>
      <c r="FR19" s="281"/>
      <c r="FS19" s="281"/>
      <c r="FT19" s="281"/>
      <c r="FU19" s="281"/>
      <c r="FV19" s="281"/>
      <c r="FW19" s="281"/>
      <c r="FX19" s="281"/>
      <c r="FY19" s="281"/>
      <c r="FZ19" s="281"/>
      <c r="GA19" s="281"/>
      <c r="GB19" s="281"/>
      <c r="GC19" s="281"/>
      <c r="GD19" s="281"/>
      <c r="GE19" s="281"/>
      <c r="GF19" s="281"/>
      <c r="GG19" s="281"/>
      <c r="GH19" s="281"/>
      <c r="GI19" s="281"/>
      <c r="GJ19" s="281"/>
      <c r="GK19" s="281"/>
      <c r="GL19" s="281"/>
      <c r="GM19" s="281"/>
      <c r="GN19" s="281"/>
      <c r="GO19" s="281"/>
      <c r="GP19" s="281"/>
      <c r="GQ19" s="281"/>
      <c r="GR19" s="281"/>
      <c r="GS19" s="281"/>
      <c r="GT19" s="281"/>
      <c r="GU19" s="281"/>
      <c r="GV19" s="281"/>
      <c r="GW19" s="281"/>
      <c r="GX19" s="281"/>
      <c r="GY19" s="281"/>
      <c r="GZ19" s="281"/>
      <c r="HA19" s="281"/>
      <c r="HB19" s="281"/>
      <c r="HC19" s="281"/>
      <c r="HD19" s="281"/>
      <c r="HE19" s="281"/>
      <c r="HF19" s="281"/>
      <c r="HG19" s="281"/>
      <c r="HH19" s="281"/>
      <c r="HI19" s="281"/>
      <c r="HJ19" s="281"/>
      <c r="HK19" s="281"/>
      <c r="HL19" s="281"/>
      <c r="HM19" s="281"/>
      <c r="HN19" s="281"/>
      <c r="HO19" s="281"/>
      <c r="HP19" s="281"/>
      <c r="HQ19" s="281"/>
      <c r="HR19" s="281"/>
      <c r="HS19" s="281"/>
      <c r="HT19" s="281"/>
      <c r="HU19" s="281"/>
      <c r="HV19" s="281"/>
      <c r="HW19" s="281"/>
      <c r="HX19" s="281"/>
      <c r="HY19" s="281"/>
      <c r="HZ19" s="281"/>
      <c r="IA19" s="281"/>
      <c r="IB19" s="281"/>
      <c r="IC19" s="281"/>
      <c r="ID19" s="281"/>
      <c r="IE19" s="281"/>
      <c r="IF19" s="281"/>
      <c r="IG19" s="281"/>
      <c r="IH19" s="281"/>
      <c r="II19" s="281"/>
      <c r="IJ19" s="281"/>
      <c r="IK19" s="281"/>
      <c r="IL19" s="281"/>
      <c r="IM19" s="281"/>
      <c r="IN19" s="281"/>
      <c r="IO19" s="281"/>
      <c r="IP19" s="281"/>
    </row>
    <row r="20" spans="1:250" s="280" customFormat="1" ht="18" customHeight="1">
      <c r="A20" s="288"/>
      <c r="B20" s="293"/>
      <c r="C20" s="321"/>
      <c r="D20" s="321"/>
      <c r="E20" s="321"/>
      <c r="F20" s="321"/>
      <c r="G20" s="321"/>
      <c r="H20" s="321"/>
      <c r="I20" s="321"/>
      <c r="J20" s="321"/>
      <c r="K20" s="321"/>
      <c r="L20" s="321"/>
      <c r="M20" s="321"/>
      <c r="N20" s="321"/>
      <c r="O20" s="322"/>
      <c r="P20" s="301"/>
      <c r="Q20" s="301"/>
      <c r="R20" s="297"/>
      <c r="S20" s="281"/>
      <c r="T20" s="281"/>
      <c r="U20" s="281"/>
      <c r="V20" s="281"/>
      <c r="W20" s="281"/>
      <c r="X20" s="281"/>
      <c r="Y20" s="281"/>
      <c r="Z20" s="281"/>
      <c r="AA20" s="281"/>
      <c r="AB20" s="281"/>
      <c r="AC20" s="281"/>
      <c r="AD20" s="281"/>
      <c r="AE20" s="281"/>
      <c r="AF20" s="281"/>
      <c r="AG20" s="281"/>
      <c r="AH20" s="281"/>
      <c r="AI20" s="281"/>
      <c r="AJ20" s="281"/>
      <c r="AK20" s="281"/>
      <c r="AL20" s="281"/>
      <c r="AM20" s="281"/>
      <c r="AN20" s="281"/>
      <c r="AO20" s="281"/>
      <c r="AP20" s="281"/>
      <c r="AQ20" s="281"/>
      <c r="AR20" s="281"/>
      <c r="AS20" s="281"/>
      <c r="AT20" s="281"/>
      <c r="AU20" s="281"/>
      <c r="AV20" s="281"/>
      <c r="AW20" s="281"/>
      <c r="AX20" s="281"/>
      <c r="AY20" s="281"/>
      <c r="AZ20" s="281"/>
      <c r="BA20" s="281"/>
      <c r="BB20" s="281"/>
      <c r="BC20" s="281"/>
      <c r="BD20" s="281"/>
      <c r="BE20" s="281"/>
      <c r="BF20" s="281"/>
      <c r="BG20" s="281"/>
      <c r="BH20" s="281"/>
      <c r="BI20" s="281"/>
      <c r="BJ20" s="281"/>
      <c r="BK20" s="281"/>
      <c r="BL20" s="281"/>
      <c r="BM20" s="281"/>
      <c r="BN20" s="281"/>
      <c r="BO20" s="281"/>
      <c r="BP20" s="281"/>
      <c r="BQ20" s="281"/>
      <c r="BR20" s="281"/>
      <c r="BS20" s="281"/>
      <c r="BT20" s="281"/>
      <c r="BU20" s="281"/>
      <c r="BV20" s="281"/>
      <c r="BW20" s="281"/>
      <c r="BX20" s="281"/>
      <c r="BY20" s="281"/>
      <c r="BZ20" s="281"/>
      <c r="CA20" s="281"/>
      <c r="CB20" s="281"/>
      <c r="CC20" s="281"/>
      <c r="CD20" s="281"/>
      <c r="CE20" s="281"/>
      <c r="CF20" s="281"/>
      <c r="CG20" s="281"/>
      <c r="CH20" s="281"/>
      <c r="CI20" s="281"/>
      <c r="CJ20" s="281"/>
      <c r="CK20" s="281"/>
      <c r="CL20" s="281"/>
      <c r="CM20" s="281"/>
      <c r="CN20" s="281"/>
      <c r="CO20" s="281"/>
      <c r="CP20" s="281"/>
      <c r="CQ20" s="281"/>
      <c r="CR20" s="281"/>
      <c r="CS20" s="281"/>
      <c r="CT20" s="281"/>
      <c r="CU20" s="281"/>
      <c r="CV20" s="281"/>
      <c r="CW20" s="281"/>
      <c r="CX20" s="281"/>
      <c r="CY20" s="281"/>
      <c r="CZ20" s="281"/>
      <c r="DA20" s="281"/>
      <c r="DB20" s="281"/>
      <c r="DC20" s="281"/>
      <c r="DD20" s="281"/>
      <c r="DE20" s="281"/>
      <c r="DF20" s="281"/>
      <c r="DG20" s="281"/>
      <c r="DH20" s="281"/>
      <c r="DI20" s="281"/>
      <c r="DJ20" s="281"/>
      <c r="DK20" s="281"/>
      <c r="DL20" s="281"/>
      <c r="DM20" s="281"/>
      <c r="DN20" s="281"/>
      <c r="DO20" s="281"/>
      <c r="DP20" s="281"/>
      <c r="DQ20" s="281"/>
      <c r="DR20" s="281"/>
      <c r="DS20" s="281"/>
      <c r="DT20" s="281"/>
      <c r="DU20" s="281"/>
      <c r="DV20" s="281"/>
      <c r="DW20" s="281"/>
      <c r="DX20" s="281"/>
      <c r="DY20" s="281"/>
      <c r="DZ20" s="281"/>
      <c r="EA20" s="281"/>
      <c r="EB20" s="281"/>
      <c r="EC20" s="281"/>
      <c r="ED20" s="281"/>
      <c r="EE20" s="281"/>
      <c r="EF20" s="281"/>
      <c r="EG20" s="281"/>
      <c r="EH20" s="281"/>
      <c r="EI20" s="281"/>
      <c r="EJ20" s="281"/>
      <c r="EK20" s="281"/>
      <c r="EL20" s="281"/>
      <c r="EM20" s="281"/>
      <c r="EN20" s="281"/>
      <c r="EO20" s="281"/>
      <c r="EP20" s="281"/>
      <c r="EQ20" s="281"/>
      <c r="ER20" s="281"/>
      <c r="ES20" s="281"/>
      <c r="ET20" s="281"/>
      <c r="EU20" s="281"/>
      <c r="EV20" s="281"/>
      <c r="EW20" s="281"/>
      <c r="EX20" s="281"/>
      <c r="EY20" s="281"/>
      <c r="EZ20" s="281"/>
      <c r="FA20" s="281"/>
      <c r="FB20" s="281"/>
      <c r="FC20" s="281"/>
      <c r="FD20" s="281"/>
      <c r="FE20" s="281"/>
      <c r="FF20" s="281"/>
      <c r="FG20" s="281"/>
      <c r="FH20" s="281"/>
      <c r="FI20" s="281"/>
      <c r="FJ20" s="281"/>
      <c r="FK20" s="281"/>
      <c r="FL20" s="281"/>
      <c r="FM20" s="281"/>
      <c r="FN20" s="281"/>
      <c r="FO20" s="281"/>
      <c r="FP20" s="281"/>
      <c r="FQ20" s="281"/>
      <c r="FR20" s="281"/>
      <c r="FS20" s="281"/>
      <c r="FT20" s="281"/>
      <c r="FU20" s="281"/>
      <c r="FV20" s="281"/>
      <c r="FW20" s="281"/>
      <c r="FX20" s="281"/>
      <c r="FY20" s="281"/>
      <c r="FZ20" s="281"/>
      <c r="GA20" s="281"/>
      <c r="GB20" s="281"/>
      <c r="GC20" s="281"/>
      <c r="GD20" s="281"/>
      <c r="GE20" s="281"/>
      <c r="GF20" s="281"/>
      <c r="GG20" s="281"/>
      <c r="GH20" s="281"/>
      <c r="GI20" s="281"/>
      <c r="GJ20" s="281"/>
      <c r="GK20" s="281"/>
      <c r="GL20" s="281"/>
      <c r="GM20" s="281"/>
      <c r="GN20" s="281"/>
      <c r="GO20" s="281"/>
      <c r="GP20" s="281"/>
      <c r="GQ20" s="281"/>
      <c r="GR20" s="281"/>
      <c r="GS20" s="281"/>
      <c r="GT20" s="281"/>
      <c r="GU20" s="281"/>
      <c r="GV20" s="281"/>
      <c r="GW20" s="281"/>
      <c r="GX20" s="281"/>
      <c r="GY20" s="281"/>
      <c r="GZ20" s="281"/>
      <c r="HA20" s="281"/>
      <c r="HB20" s="281"/>
      <c r="HC20" s="281"/>
      <c r="HD20" s="281"/>
      <c r="HE20" s="281"/>
      <c r="HF20" s="281"/>
      <c r="HG20" s="281"/>
      <c r="HH20" s="281"/>
      <c r="HI20" s="281"/>
      <c r="HJ20" s="281"/>
      <c r="HK20" s="281"/>
      <c r="HL20" s="281"/>
      <c r="HM20" s="281"/>
      <c r="HN20" s="281"/>
      <c r="HO20" s="281"/>
      <c r="HP20" s="281"/>
      <c r="HQ20" s="281"/>
      <c r="HR20" s="281"/>
      <c r="HS20" s="281"/>
      <c r="HT20" s="281"/>
      <c r="HU20" s="281"/>
      <c r="HV20" s="281"/>
      <c r="HW20" s="281"/>
      <c r="HX20" s="281"/>
      <c r="HY20" s="281"/>
      <c r="HZ20" s="281"/>
      <c r="IA20" s="281"/>
      <c r="IB20" s="281"/>
      <c r="IC20" s="281"/>
      <c r="ID20" s="281"/>
      <c r="IE20" s="281"/>
      <c r="IF20" s="281"/>
      <c r="IG20" s="281"/>
      <c r="IH20" s="281"/>
      <c r="II20" s="281"/>
      <c r="IJ20" s="281"/>
      <c r="IK20" s="281"/>
      <c r="IL20" s="281"/>
      <c r="IM20" s="281"/>
      <c r="IN20" s="281"/>
      <c r="IO20" s="281"/>
      <c r="IP20" s="281"/>
    </row>
    <row r="21" spans="1:250" s="280" customFormat="1" ht="18" customHeight="1">
      <c r="A21" s="288"/>
      <c r="B21" s="293" t="s">
        <v>115</v>
      </c>
      <c r="C21" s="321">
        <v>12531.66</v>
      </c>
      <c r="D21" s="321">
        <v>3639.14</v>
      </c>
      <c r="E21" s="321">
        <v>4199.03</v>
      </c>
      <c r="F21" s="321">
        <v>7401.55</v>
      </c>
      <c r="G21" s="321">
        <v>8774.91</v>
      </c>
      <c r="H21" s="321">
        <v>8271.73</v>
      </c>
      <c r="I21" s="321">
        <v>506.44</v>
      </c>
      <c r="J21" s="321">
        <v>8091.28</v>
      </c>
      <c r="K21" s="321">
        <v>13947.64</v>
      </c>
      <c r="L21" s="321">
        <v>6120.43</v>
      </c>
      <c r="M21" s="321">
        <v>4512.48</v>
      </c>
      <c r="N21" s="321">
        <v>383.69</v>
      </c>
      <c r="O21" s="322">
        <v>78379.98</v>
      </c>
      <c r="P21" s="301"/>
      <c r="Q21" s="301"/>
      <c r="R21" s="297"/>
      <c r="S21" s="281"/>
      <c r="T21" s="281"/>
      <c r="U21" s="281"/>
      <c r="V21" s="281"/>
      <c r="W21" s="281"/>
      <c r="X21" s="281"/>
      <c r="Y21" s="281"/>
      <c r="Z21" s="281"/>
      <c r="AA21" s="281"/>
      <c r="AB21" s="281"/>
      <c r="AC21" s="281"/>
      <c r="AD21" s="281"/>
      <c r="AE21" s="281"/>
      <c r="AF21" s="281"/>
      <c r="AG21" s="281"/>
      <c r="AH21" s="281"/>
      <c r="AI21" s="281"/>
      <c r="AJ21" s="281"/>
      <c r="AK21" s="281"/>
      <c r="AL21" s="281"/>
      <c r="AM21" s="281"/>
      <c r="AN21" s="281"/>
      <c r="AO21" s="281"/>
      <c r="AP21" s="281"/>
      <c r="AQ21" s="281"/>
      <c r="AR21" s="281"/>
      <c r="AS21" s="281"/>
      <c r="AT21" s="281"/>
      <c r="AU21" s="281"/>
      <c r="AV21" s="281"/>
      <c r="AW21" s="281"/>
      <c r="AX21" s="281"/>
      <c r="AY21" s="281"/>
      <c r="AZ21" s="281"/>
      <c r="BA21" s="281"/>
      <c r="BB21" s="281"/>
      <c r="BC21" s="281"/>
      <c r="BD21" s="281"/>
      <c r="BE21" s="281"/>
      <c r="BF21" s="281"/>
      <c r="BG21" s="281"/>
      <c r="BH21" s="281"/>
      <c r="BI21" s="281"/>
      <c r="BJ21" s="281"/>
      <c r="BK21" s="281"/>
      <c r="BL21" s="281"/>
      <c r="BM21" s="281"/>
      <c r="BN21" s="281"/>
      <c r="BO21" s="281"/>
      <c r="BP21" s="281"/>
      <c r="BQ21" s="281"/>
      <c r="BR21" s="281"/>
      <c r="BS21" s="281"/>
      <c r="BT21" s="281"/>
      <c r="BU21" s="281"/>
      <c r="BV21" s="281"/>
      <c r="BW21" s="281"/>
      <c r="BX21" s="281"/>
      <c r="BY21" s="281"/>
      <c r="BZ21" s="281"/>
      <c r="CA21" s="281"/>
      <c r="CB21" s="281"/>
      <c r="CC21" s="281"/>
      <c r="CD21" s="281"/>
      <c r="CE21" s="281"/>
      <c r="CF21" s="281"/>
      <c r="CG21" s="281"/>
      <c r="CH21" s="281"/>
      <c r="CI21" s="281"/>
      <c r="CJ21" s="281"/>
      <c r="CK21" s="281"/>
      <c r="CL21" s="281"/>
      <c r="CM21" s="281"/>
      <c r="CN21" s="281"/>
      <c r="CO21" s="281"/>
      <c r="CP21" s="281"/>
      <c r="CQ21" s="281"/>
      <c r="CR21" s="281"/>
      <c r="CS21" s="281"/>
      <c r="CT21" s="281"/>
      <c r="CU21" s="281"/>
      <c r="CV21" s="281"/>
      <c r="CW21" s="281"/>
      <c r="CX21" s="281"/>
      <c r="CY21" s="281"/>
      <c r="CZ21" s="281"/>
      <c r="DA21" s="281"/>
      <c r="DB21" s="281"/>
      <c r="DC21" s="281"/>
      <c r="DD21" s="281"/>
      <c r="DE21" s="281"/>
      <c r="DF21" s="281"/>
      <c r="DG21" s="281"/>
      <c r="DH21" s="281"/>
      <c r="DI21" s="281"/>
      <c r="DJ21" s="281"/>
      <c r="DK21" s="281"/>
      <c r="DL21" s="281"/>
      <c r="DM21" s="281"/>
      <c r="DN21" s="281"/>
      <c r="DO21" s="281"/>
      <c r="DP21" s="281"/>
      <c r="DQ21" s="281"/>
      <c r="DR21" s="281"/>
      <c r="DS21" s="281"/>
      <c r="DT21" s="281"/>
      <c r="DU21" s="281"/>
      <c r="DV21" s="281"/>
      <c r="DW21" s="281"/>
      <c r="DX21" s="281"/>
      <c r="DY21" s="281"/>
      <c r="DZ21" s="281"/>
      <c r="EA21" s="281"/>
      <c r="EB21" s="281"/>
      <c r="EC21" s="281"/>
      <c r="ED21" s="281"/>
      <c r="EE21" s="281"/>
      <c r="EF21" s="281"/>
      <c r="EG21" s="281"/>
      <c r="EH21" s="281"/>
      <c r="EI21" s="281"/>
      <c r="EJ21" s="281"/>
      <c r="EK21" s="281"/>
      <c r="EL21" s="281"/>
      <c r="EM21" s="281"/>
      <c r="EN21" s="281"/>
      <c r="EO21" s="281"/>
      <c r="EP21" s="281"/>
      <c r="EQ21" s="281"/>
      <c r="ER21" s="281"/>
      <c r="ES21" s="281"/>
      <c r="ET21" s="281"/>
      <c r="EU21" s="281"/>
      <c r="EV21" s="281"/>
      <c r="EW21" s="281"/>
      <c r="EX21" s="281"/>
      <c r="EY21" s="281"/>
      <c r="EZ21" s="281"/>
      <c r="FA21" s="281"/>
      <c r="FB21" s="281"/>
      <c r="FC21" s="281"/>
      <c r="FD21" s="281"/>
      <c r="FE21" s="281"/>
      <c r="FF21" s="281"/>
      <c r="FG21" s="281"/>
      <c r="FH21" s="281"/>
      <c r="FI21" s="281"/>
      <c r="FJ21" s="281"/>
      <c r="FK21" s="281"/>
      <c r="FL21" s="281"/>
      <c r="FM21" s="281"/>
      <c r="FN21" s="281"/>
      <c r="FO21" s="281"/>
      <c r="FP21" s="281"/>
      <c r="FQ21" s="281"/>
      <c r="FR21" s="281"/>
      <c r="FS21" s="281"/>
      <c r="FT21" s="281"/>
      <c r="FU21" s="281"/>
      <c r="FV21" s="281"/>
      <c r="FW21" s="281"/>
      <c r="FX21" s="281"/>
      <c r="FY21" s="281"/>
      <c r="FZ21" s="281"/>
      <c r="GA21" s="281"/>
      <c r="GB21" s="281"/>
      <c r="GC21" s="281"/>
      <c r="GD21" s="281"/>
      <c r="GE21" s="281"/>
      <c r="GF21" s="281"/>
      <c r="GG21" s="281"/>
      <c r="GH21" s="281"/>
      <c r="GI21" s="281"/>
      <c r="GJ21" s="281"/>
      <c r="GK21" s="281"/>
      <c r="GL21" s="281"/>
      <c r="GM21" s="281"/>
      <c r="GN21" s="281"/>
      <c r="GO21" s="281"/>
      <c r="GP21" s="281"/>
      <c r="GQ21" s="281"/>
      <c r="GR21" s="281"/>
      <c r="GS21" s="281"/>
      <c r="GT21" s="281"/>
      <c r="GU21" s="281"/>
      <c r="GV21" s="281"/>
      <c r="GW21" s="281"/>
      <c r="GX21" s="281"/>
      <c r="GY21" s="281"/>
      <c r="GZ21" s="281"/>
      <c r="HA21" s="281"/>
      <c r="HB21" s="281"/>
      <c r="HC21" s="281"/>
      <c r="HD21" s="281"/>
      <c r="HE21" s="281"/>
      <c r="HF21" s="281"/>
      <c r="HG21" s="281"/>
      <c r="HH21" s="281"/>
      <c r="HI21" s="281"/>
      <c r="HJ21" s="281"/>
      <c r="HK21" s="281"/>
      <c r="HL21" s="281"/>
      <c r="HM21" s="281"/>
      <c r="HN21" s="281"/>
      <c r="HO21" s="281"/>
      <c r="HP21" s="281"/>
      <c r="HQ21" s="281"/>
      <c r="HR21" s="281"/>
      <c r="HS21" s="281"/>
      <c r="HT21" s="281"/>
      <c r="HU21" s="281"/>
      <c r="HV21" s="281"/>
      <c r="HW21" s="281"/>
      <c r="HX21" s="281"/>
      <c r="HY21" s="281"/>
      <c r="HZ21" s="281"/>
      <c r="IA21" s="281"/>
      <c r="IB21" s="281"/>
      <c r="IC21" s="281"/>
      <c r="ID21" s="281"/>
      <c r="IE21" s="281"/>
      <c r="IF21" s="281"/>
      <c r="IG21" s="281"/>
      <c r="IH21" s="281"/>
      <c r="II21" s="281"/>
      <c r="IJ21" s="281"/>
      <c r="IK21" s="281"/>
      <c r="IL21" s="281"/>
      <c r="IM21" s="281"/>
      <c r="IN21" s="281"/>
      <c r="IO21" s="281"/>
      <c r="IP21" s="281"/>
    </row>
    <row r="22" spans="1:250" s="280" customFormat="1" ht="18" customHeight="1">
      <c r="A22" s="288"/>
      <c r="B22" s="304" t="s">
        <v>90</v>
      </c>
      <c r="C22" s="321">
        <v>7862.2</v>
      </c>
      <c r="D22" s="321">
        <v>-1505.36</v>
      </c>
      <c r="E22" s="321">
        <v>-431.67</v>
      </c>
      <c r="F22" s="321">
        <v>3831.63</v>
      </c>
      <c r="G22" s="321">
        <v>5503.79</v>
      </c>
      <c r="H22" s="321">
        <v>3167.67</v>
      </c>
      <c r="I22" s="321">
        <v>-8773.63</v>
      </c>
      <c r="J22" s="321">
        <v>-514.33</v>
      </c>
      <c r="K22" s="321">
        <v>3697.44</v>
      </c>
      <c r="L22" s="321">
        <v>-689.04</v>
      </c>
      <c r="M22" s="321">
        <v>800.14</v>
      </c>
      <c r="N22" s="321">
        <v>-551.27</v>
      </c>
      <c r="O22" s="322">
        <v>12397.570000000003</v>
      </c>
      <c r="P22" s="301"/>
      <c r="Q22" s="301"/>
      <c r="R22" s="297"/>
      <c r="S22" s="281"/>
      <c r="T22" s="281"/>
      <c r="U22" s="281"/>
      <c r="V22" s="281"/>
      <c r="W22" s="281"/>
      <c r="X22" s="281"/>
      <c r="Y22" s="281"/>
      <c r="Z22" s="281"/>
      <c r="AA22" s="281"/>
      <c r="AB22" s="281"/>
      <c r="AC22" s="281"/>
      <c r="AD22" s="281"/>
      <c r="AE22" s="281"/>
      <c r="AF22" s="281"/>
      <c r="AG22" s="281"/>
      <c r="AH22" s="281"/>
      <c r="AI22" s="281"/>
      <c r="AJ22" s="281"/>
      <c r="AK22" s="281"/>
      <c r="AL22" s="281"/>
      <c r="AM22" s="281"/>
      <c r="AN22" s="281"/>
      <c r="AO22" s="281"/>
      <c r="AP22" s="281"/>
      <c r="AQ22" s="281"/>
      <c r="AR22" s="281"/>
      <c r="AS22" s="281"/>
      <c r="AT22" s="281"/>
      <c r="AU22" s="281"/>
      <c r="AV22" s="281"/>
      <c r="AW22" s="281"/>
      <c r="AX22" s="281"/>
      <c r="AY22" s="281"/>
      <c r="AZ22" s="281"/>
      <c r="BA22" s="281"/>
      <c r="BB22" s="281"/>
      <c r="BC22" s="281"/>
      <c r="BD22" s="281"/>
      <c r="BE22" s="281"/>
      <c r="BF22" s="281"/>
      <c r="BG22" s="281"/>
      <c r="BH22" s="281"/>
      <c r="BI22" s="281"/>
      <c r="BJ22" s="281"/>
      <c r="BK22" s="281"/>
      <c r="BL22" s="281"/>
      <c r="BM22" s="281"/>
      <c r="BN22" s="281"/>
      <c r="BO22" s="281"/>
      <c r="BP22" s="281"/>
      <c r="BQ22" s="281"/>
      <c r="BR22" s="281"/>
      <c r="BS22" s="281"/>
      <c r="BT22" s="281"/>
      <c r="BU22" s="281"/>
      <c r="BV22" s="281"/>
      <c r="BW22" s="281"/>
      <c r="BX22" s="281"/>
      <c r="BY22" s="281"/>
      <c r="BZ22" s="281"/>
      <c r="CA22" s="281"/>
      <c r="CB22" s="281"/>
      <c r="CC22" s="281"/>
      <c r="CD22" s="281"/>
      <c r="CE22" s="281"/>
      <c r="CF22" s="281"/>
      <c r="CG22" s="281"/>
      <c r="CH22" s="281"/>
      <c r="CI22" s="281"/>
      <c r="CJ22" s="281"/>
      <c r="CK22" s="281"/>
      <c r="CL22" s="281"/>
      <c r="CM22" s="281"/>
      <c r="CN22" s="281"/>
      <c r="CO22" s="281"/>
      <c r="CP22" s="281"/>
      <c r="CQ22" s="281"/>
      <c r="CR22" s="281"/>
      <c r="CS22" s="281"/>
      <c r="CT22" s="281"/>
      <c r="CU22" s="281"/>
      <c r="CV22" s="281"/>
      <c r="CW22" s="281"/>
      <c r="CX22" s="281"/>
      <c r="CY22" s="281"/>
      <c r="CZ22" s="281"/>
      <c r="DA22" s="281"/>
      <c r="DB22" s="281"/>
      <c r="DC22" s="281"/>
      <c r="DD22" s="281"/>
      <c r="DE22" s="281"/>
      <c r="DF22" s="281"/>
      <c r="DG22" s="281"/>
      <c r="DH22" s="281"/>
      <c r="DI22" s="281"/>
      <c r="DJ22" s="281"/>
      <c r="DK22" s="281"/>
      <c r="DL22" s="281"/>
      <c r="DM22" s="281"/>
      <c r="DN22" s="281"/>
      <c r="DO22" s="281"/>
      <c r="DP22" s="281"/>
      <c r="DQ22" s="281"/>
      <c r="DR22" s="281"/>
      <c r="DS22" s="281"/>
      <c r="DT22" s="281"/>
      <c r="DU22" s="281"/>
      <c r="DV22" s="281"/>
      <c r="DW22" s="281"/>
      <c r="DX22" s="281"/>
      <c r="DY22" s="281"/>
      <c r="DZ22" s="281"/>
      <c r="EA22" s="281"/>
      <c r="EB22" s="281"/>
      <c r="EC22" s="281"/>
      <c r="ED22" s="281"/>
      <c r="EE22" s="281"/>
      <c r="EF22" s="281"/>
      <c r="EG22" s="281"/>
      <c r="EH22" s="281"/>
      <c r="EI22" s="281"/>
      <c r="EJ22" s="281"/>
      <c r="EK22" s="281"/>
      <c r="EL22" s="281"/>
      <c r="EM22" s="281"/>
      <c r="EN22" s="281"/>
      <c r="EO22" s="281"/>
      <c r="EP22" s="281"/>
      <c r="EQ22" s="281"/>
      <c r="ER22" s="281"/>
      <c r="ES22" s="281"/>
      <c r="ET22" s="281"/>
      <c r="EU22" s="281"/>
      <c r="EV22" s="281"/>
      <c r="EW22" s="281"/>
      <c r="EX22" s="281"/>
      <c r="EY22" s="281"/>
      <c r="EZ22" s="281"/>
      <c r="FA22" s="281"/>
      <c r="FB22" s="281"/>
      <c r="FC22" s="281"/>
      <c r="FD22" s="281"/>
      <c r="FE22" s="281"/>
      <c r="FF22" s="281"/>
      <c r="FG22" s="281"/>
      <c r="FH22" s="281"/>
      <c r="FI22" s="281"/>
      <c r="FJ22" s="281"/>
      <c r="FK22" s="281"/>
      <c r="FL22" s="281"/>
      <c r="FM22" s="281"/>
      <c r="FN22" s="281"/>
      <c r="FO22" s="281"/>
      <c r="FP22" s="281"/>
      <c r="FQ22" s="281"/>
      <c r="FR22" s="281"/>
      <c r="FS22" s="281"/>
      <c r="FT22" s="281"/>
      <c r="FU22" s="281"/>
      <c r="FV22" s="281"/>
      <c r="FW22" s="281"/>
      <c r="FX22" s="281"/>
      <c r="FY22" s="281"/>
      <c r="FZ22" s="281"/>
      <c r="GA22" s="281"/>
      <c r="GB22" s="281"/>
      <c r="GC22" s="281"/>
      <c r="GD22" s="281"/>
      <c r="GE22" s="281"/>
      <c r="GF22" s="281"/>
      <c r="GG22" s="281"/>
      <c r="GH22" s="281"/>
      <c r="GI22" s="281"/>
      <c r="GJ22" s="281"/>
      <c r="GK22" s="281"/>
      <c r="GL22" s="281"/>
      <c r="GM22" s="281"/>
      <c r="GN22" s="281"/>
      <c r="GO22" s="281"/>
      <c r="GP22" s="281"/>
      <c r="GQ22" s="281"/>
      <c r="GR22" s="281"/>
      <c r="GS22" s="281"/>
      <c r="GT22" s="281"/>
      <c r="GU22" s="281"/>
      <c r="GV22" s="281"/>
      <c r="GW22" s="281"/>
      <c r="GX22" s="281"/>
      <c r="GY22" s="281"/>
      <c r="GZ22" s="281"/>
      <c r="HA22" s="281"/>
      <c r="HB22" s="281"/>
      <c r="HC22" s="281"/>
      <c r="HD22" s="281"/>
      <c r="HE22" s="281"/>
      <c r="HF22" s="281"/>
      <c r="HG22" s="281"/>
      <c r="HH22" s="281"/>
      <c r="HI22" s="281"/>
      <c r="HJ22" s="281"/>
      <c r="HK22" s="281"/>
      <c r="HL22" s="281"/>
      <c r="HM22" s="281"/>
      <c r="HN22" s="281"/>
      <c r="HO22" s="281"/>
      <c r="HP22" s="281"/>
      <c r="HQ22" s="281"/>
      <c r="HR22" s="281"/>
      <c r="HS22" s="281"/>
      <c r="HT22" s="281"/>
      <c r="HU22" s="281"/>
      <c r="HV22" s="281"/>
      <c r="HW22" s="281"/>
      <c r="HX22" s="281"/>
      <c r="HY22" s="281"/>
      <c r="HZ22" s="281"/>
      <c r="IA22" s="281"/>
      <c r="IB22" s="281"/>
      <c r="IC22" s="281"/>
      <c r="ID22" s="281"/>
      <c r="IE22" s="281"/>
      <c r="IF22" s="281"/>
      <c r="IG22" s="281"/>
      <c r="IH22" s="281"/>
      <c r="II22" s="281"/>
      <c r="IJ22" s="281"/>
      <c r="IK22" s="281"/>
      <c r="IL22" s="281"/>
      <c r="IM22" s="281"/>
      <c r="IN22" s="281"/>
      <c r="IO22" s="281"/>
      <c r="IP22" s="281"/>
    </row>
    <row r="23" spans="1:250" s="309" customFormat="1" ht="18" customHeight="1">
      <c r="A23" s="305"/>
      <c r="B23" s="306" t="s">
        <v>91</v>
      </c>
      <c r="C23" s="323">
        <v>8464.64</v>
      </c>
      <c r="D23" s="323">
        <v>4651.28</v>
      </c>
      <c r="E23" s="323">
        <v>0</v>
      </c>
      <c r="F23" s="323">
        <v>4592.55</v>
      </c>
      <c r="G23" s="323">
        <v>6181.92</v>
      </c>
      <c r="H23" s="323">
        <v>3904.87</v>
      </c>
      <c r="I23" s="323">
        <v>0</v>
      </c>
      <c r="J23" s="323">
        <v>0</v>
      </c>
      <c r="K23" s="323">
        <v>5995.86</v>
      </c>
      <c r="L23" s="323">
        <v>0</v>
      </c>
      <c r="M23" s="323">
        <v>1556.15</v>
      </c>
      <c r="N23" s="323">
        <v>2737.23</v>
      </c>
      <c r="O23" s="336">
        <v>38084.5</v>
      </c>
      <c r="P23" s="301"/>
      <c r="Q23" s="301"/>
      <c r="R23" s="297"/>
      <c r="S23" s="281"/>
      <c r="T23" s="308"/>
      <c r="U23" s="308"/>
      <c r="V23" s="308"/>
      <c r="W23" s="308"/>
      <c r="X23" s="308"/>
      <c r="Y23" s="308"/>
      <c r="Z23" s="308"/>
      <c r="AA23" s="308"/>
      <c r="AB23" s="308"/>
      <c r="AC23" s="308"/>
      <c r="AD23" s="308"/>
      <c r="AE23" s="308"/>
      <c r="AF23" s="308"/>
      <c r="AG23" s="308"/>
      <c r="AH23" s="308"/>
      <c r="AI23" s="308"/>
      <c r="AJ23" s="308"/>
      <c r="AK23" s="308"/>
      <c r="AL23" s="308"/>
      <c r="AM23" s="308"/>
      <c r="AN23" s="308"/>
      <c r="AO23" s="308"/>
      <c r="AP23" s="308"/>
      <c r="AQ23" s="308"/>
      <c r="AR23" s="308"/>
      <c r="AS23" s="308"/>
      <c r="AT23" s="308"/>
      <c r="AU23" s="308"/>
      <c r="AV23" s="308"/>
      <c r="AW23" s="308"/>
      <c r="AX23" s="308"/>
      <c r="AY23" s="308"/>
      <c r="AZ23" s="308"/>
      <c r="BA23" s="308"/>
      <c r="BB23" s="308"/>
      <c r="BC23" s="308"/>
      <c r="BD23" s="308"/>
      <c r="BE23" s="308"/>
      <c r="BF23" s="308"/>
      <c r="BG23" s="308"/>
      <c r="BH23" s="308"/>
      <c r="BI23" s="308"/>
      <c r="BJ23" s="308"/>
      <c r="BK23" s="308"/>
      <c r="BL23" s="308"/>
      <c r="BM23" s="308"/>
      <c r="BN23" s="308"/>
      <c r="BO23" s="308"/>
      <c r="BP23" s="308"/>
      <c r="BQ23" s="308"/>
      <c r="BR23" s="308"/>
      <c r="BS23" s="308"/>
      <c r="BT23" s="308"/>
      <c r="BU23" s="308"/>
      <c r="BV23" s="308"/>
      <c r="BW23" s="308"/>
      <c r="BX23" s="308"/>
      <c r="BY23" s="308"/>
      <c r="BZ23" s="308"/>
      <c r="CA23" s="308"/>
      <c r="CB23" s="308"/>
      <c r="CC23" s="308"/>
      <c r="CD23" s="308"/>
      <c r="CE23" s="308"/>
      <c r="CF23" s="308"/>
      <c r="CG23" s="308"/>
      <c r="CH23" s="308"/>
      <c r="CI23" s="308"/>
      <c r="CJ23" s="308"/>
      <c r="CK23" s="308"/>
      <c r="CL23" s="308"/>
      <c r="CM23" s="308"/>
      <c r="CN23" s="308"/>
      <c r="CO23" s="308"/>
      <c r="CP23" s="308"/>
      <c r="CQ23" s="308"/>
      <c r="CR23" s="308"/>
      <c r="CS23" s="308"/>
      <c r="CT23" s="308"/>
      <c r="CU23" s="308"/>
      <c r="CV23" s="308"/>
      <c r="CW23" s="308"/>
      <c r="CX23" s="308"/>
      <c r="CY23" s="308"/>
      <c r="CZ23" s="308"/>
      <c r="DA23" s="308"/>
      <c r="DB23" s="308"/>
      <c r="DC23" s="308"/>
      <c r="DD23" s="308"/>
      <c r="DE23" s="308"/>
      <c r="DF23" s="308"/>
      <c r="DG23" s="308"/>
      <c r="DH23" s="308"/>
      <c r="DI23" s="308"/>
      <c r="DJ23" s="308"/>
      <c r="DK23" s="308"/>
      <c r="DL23" s="308"/>
      <c r="DM23" s="308"/>
      <c r="DN23" s="308"/>
      <c r="DO23" s="308"/>
      <c r="DP23" s="308"/>
      <c r="DQ23" s="308"/>
      <c r="DR23" s="308"/>
      <c r="DS23" s="308"/>
      <c r="DT23" s="308"/>
      <c r="DU23" s="308"/>
      <c r="DV23" s="308"/>
      <c r="DW23" s="308"/>
      <c r="DX23" s="308"/>
      <c r="DY23" s="308"/>
      <c r="DZ23" s="308"/>
      <c r="EA23" s="308"/>
      <c r="EB23" s="308"/>
      <c r="EC23" s="308"/>
      <c r="ED23" s="308"/>
      <c r="EE23" s="308"/>
      <c r="EF23" s="308"/>
      <c r="EG23" s="308"/>
      <c r="EH23" s="308"/>
      <c r="EI23" s="308"/>
      <c r="EJ23" s="308"/>
      <c r="EK23" s="308"/>
      <c r="EL23" s="308"/>
      <c r="EM23" s="308"/>
      <c r="EN23" s="308"/>
      <c r="EO23" s="308"/>
      <c r="EP23" s="308"/>
      <c r="EQ23" s="308"/>
      <c r="ER23" s="308"/>
      <c r="ES23" s="308"/>
      <c r="ET23" s="308"/>
      <c r="EU23" s="308"/>
      <c r="EV23" s="308"/>
      <c r="EW23" s="308"/>
      <c r="EX23" s="308"/>
      <c r="EY23" s="308"/>
      <c r="EZ23" s="308"/>
      <c r="FA23" s="308"/>
      <c r="FB23" s="308"/>
      <c r="FC23" s="308"/>
      <c r="FD23" s="308"/>
      <c r="FE23" s="308"/>
      <c r="FF23" s="308"/>
      <c r="FG23" s="308"/>
      <c r="FH23" s="308"/>
      <c r="FI23" s="308"/>
      <c r="FJ23" s="308"/>
      <c r="FK23" s="308"/>
      <c r="FL23" s="308"/>
      <c r="FM23" s="308"/>
      <c r="FN23" s="308"/>
      <c r="FO23" s="308"/>
      <c r="FP23" s="308"/>
      <c r="FQ23" s="308"/>
      <c r="FR23" s="308"/>
      <c r="FS23" s="308"/>
      <c r="FT23" s="308"/>
      <c r="FU23" s="308"/>
      <c r="FV23" s="308"/>
      <c r="FW23" s="308"/>
      <c r="FX23" s="308"/>
      <c r="FY23" s="308"/>
      <c r="FZ23" s="308"/>
      <c r="GA23" s="308"/>
      <c r="GB23" s="308"/>
      <c r="GC23" s="308"/>
      <c r="GD23" s="308"/>
      <c r="GE23" s="308"/>
      <c r="GF23" s="308"/>
      <c r="GG23" s="308"/>
      <c r="GH23" s="308"/>
      <c r="GI23" s="308"/>
      <c r="GJ23" s="308"/>
      <c r="GK23" s="308"/>
      <c r="GL23" s="308"/>
      <c r="GM23" s="308"/>
      <c r="GN23" s="308"/>
      <c r="GO23" s="308"/>
      <c r="GP23" s="308"/>
      <c r="GQ23" s="308"/>
      <c r="GR23" s="308"/>
      <c r="GS23" s="308"/>
      <c r="GT23" s="308"/>
      <c r="GU23" s="308"/>
      <c r="GV23" s="308"/>
      <c r="GW23" s="308"/>
      <c r="GX23" s="308"/>
      <c r="GY23" s="308"/>
      <c r="GZ23" s="308"/>
      <c r="HA23" s="308"/>
      <c r="HB23" s="308"/>
      <c r="HC23" s="308"/>
      <c r="HD23" s="308"/>
      <c r="HE23" s="308"/>
      <c r="HF23" s="308"/>
      <c r="HG23" s="308"/>
      <c r="HH23" s="308"/>
      <c r="HI23" s="308"/>
      <c r="HJ23" s="308"/>
      <c r="HK23" s="308"/>
      <c r="HL23" s="308"/>
      <c r="HM23" s="308"/>
      <c r="HN23" s="308"/>
      <c r="HO23" s="308"/>
      <c r="HP23" s="308"/>
      <c r="HQ23" s="308"/>
      <c r="HR23" s="308"/>
      <c r="HS23" s="308"/>
      <c r="HT23" s="308"/>
      <c r="HU23" s="308"/>
      <c r="HV23" s="308"/>
      <c r="HW23" s="308"/>
      <c r="HX23" s="308"/>
      <c r="HY23" s="308"/>
      <c r="HZ23" s="308"/>
      <c r="IA23" s="308"/>
      <c r="IB23" s="308"/>
      <c r="IC23" s="308"/>
      <c r="ID23" s="308"/>
      <c r="IE23" s="308"/>
      <c r="IF23" s="308"/>
      <c r="IG23" s="308"/>
      <c r="IH23" s="308"/>
      <c r="II23" s="308"/>
      <c r="IJ23" s="308"/>
      <c r="IK23" s="308"/>
      <c r="IL23" s="308"/>
      <c r="IM23" s="308"/>
      <c r="IN23" s="308"/>
      <c r="IO23" s="308"/>
      <c r="IP23" s="308"/>
    </row>
    <row r="24" spans="1:250" s="309" customFormat="1" ht="18" customHeight="1">
      <c r="A24" s="305"/>
      <c r="B24" s="306" t="s">
        <v>92</v>
      </c>
      <c r="C24" s="323">
        <v>602.45</v>
      </c>
      <c r="D24" s="323">
        <v>6156.64</v>
      </c>
      <c r="E24" s="323">
        <v>431.67</v>
      </c>
      <c r="F24" s="323">
        <v>760.93</v>
      </c>
      <c r="G24" s="323">
        <v>678.13</v>
      </c>
      <c r="H24" s="323">
        <v>737.2</v>
      </c>
      <c r="I24" s="323">
        <v>8773.63</v>
      </c>
      <c r="J24" s="323">
        <v>514.33</v>
      </c>
      <c r="K24" s="323">
        <v>2298.42</v>
      </c>
      <c r="L24" s="323">
        <v>689.04</v>
      </c>
      <c r="M24" s="323">
        <v>756.01</v>
      </c>
      <c r="N24" s="323">
        <v>3288.5</v>
      </c>
      <c r="O24" s="336">
        <v>25686.95</v>
      </c>
      <c r="P24" s="301"/>
      <c r="Q24" s="301"/>
      <c r="R24" s="297"/>
      <c r="S24" s="281"/>
      <c r="T24" s="308"/>
      <c r="U24" s="308"/>
      <c r="V24" s="308"/>
      <c r="W24" s="308"/>
      <c r="X24" s="308"/>
      <c r="Y24" s="308"/>
      <c r="Z24" s="308"/>
      <c r="AA24" s="308"/>
      <c r="AB24" s="308"/>
      <c r="AC24" s="308"/>
      <c r="AD24" s="308"/>
      <c r="AE24" s="308"/>
      <c r="AF24" s="308"/>
      <c r="AG24" s="308"/>
      <c r="AH24" s="308"/>
      <c r="AI24" s="308"/>
      <c r="AJ24" s="308"/>
      <c r="AK24" s="308"/>
      <c r="AL24" s="308"/>
      <c r="AM24" s="308"/>
      <c r="AN24" s="308"/>
      <c r="AO24" s="308"/>
      <c r="AP24" s="308"/>
      <c r="AQ24" s="308"/>
      <c r="AR24" s="308"/>
      <c r="AS24" s="308"/>
      <c r="AT24" s="308"/>
      <c r="AU24" s="308"/>
      <c r="AV24" s="308"/>
      <c r="AW24" s="308"/>
      <c r="AX24" s="308"/>
      <c r="AY24" s="308"/>
      <c r="AZ24" s="308"/>
      <c r="BA24" s="308"/>
      <c r="BB24" s="308"/>
      <c r="BC24" s="308"/>
      <c r="BD24" s="308"/>
      <c r="BE24" s="308"/>
      <c r="BF24" s="308"/>
      <c r="BG24" s="308"/>
      <c r="BH24" s="308"/>
      <c r="BI24" s="308"/>
      <c r="BJ24" s="308"/>
      <c r="BK24" s="308"/>
      <c r="BL24" s="308"/>
      <c r="BM24" s="308"/>
      <c r="BN24" s="308"/>
      <c r="BO24" s="308"/>
      <c r="BP24" s="308"/>
      <c r="BQ24" s="308"/>
      <c r="BR24" s="308"/>
      <c r="BS24" s="308"/>
      <c r="BT24" s="308"/>
      <c r="BU24" s="308"/>
      <c r="BV24" s="308"/>
      <c r="BW24" s="308"/>
      <c r="BX24" s="308"/>
      <c r="BY24" s="308"/>
      <c r="BZ24" s="308"/>
      <c r="CA24" s="308"/>
      <c r="CB24" s="308"/>
      <c r="CC24" s="308"/>
      <c r="CD24" s="308"/>
      <c r="CE24" s="308"/>
      <c r="CF24" s="308"/>
      <c r="CG24" s="308"/>
      <c r="CH24" s="308"/>
      <c r="CI24" s="308"/>
      <c r="CJ24" s="308"/>
      <c r="CK24" s="308"/>
      <c r="CL24" s="308"/>
      <c r="CM24" s="308"/>
      <c r="CN24" s="308"/>
      <c r="CO24" s="308"/>
      <c r="CP24" s="308"/>
      <c r="CQ24" s="308"/>
      <c r="CR24" s="308"/>
      <c r="CS24" s="308"/>
      <c r="CT24" s="308"/>
      <c r="CU24" s="308"/>
      <c r="CV24" s="308"/>
      <c r="CW24" s="308"/>
      <c r="CX24" s="308"/>
      <c r="CY24" s="308"/>
      <c r="CZ24" s="308"/>
      <c r="DA24" s="308"/>
      <c r="DB24" s="308"/>
      <c r="DC24" s="308"/>
      <c r="DD24" s="308"/>
      <c r="DE24" s="308"/>
      <c r="DF24" s="308"/>
      <c r="DG24" s="308"/>
      <c r="DH24" s="308"/>
      <c r="DI24" s="308"/>
      <c r="DJ24" s="308"/>
      <c r="DK24" s="308"/>
      <c r="DL24" s="308"/>
      <c r="DM24" s="308"/>
      <c r="DN24" s="308"/>
      <c r="DO24" s="308"/>
      <c r="DP24" s="308"/>
      <c r="DQ24" s="308"/>
      <c r="DR24" s="308"/>
      <c r="DS24" s="308"/>
      <c r="DT24" s="308"/>
      <c r="DU24" s="308"/>
      <c r="DV24" s="308"/>
      <c r="DW24" s="308"/>
      <c r="DX24" s="308"/>
      <c r="DY24" s="308"/>
      <c r="DZ24" s="308"/>
      <c r="EA24" s="308"/>
      <c r="EB24" s="308"/>
      <c r="EC24" s="308"/>
      <c r="ED24" s="308"/>
      <c r="EE24" s="308"/>
      <c r="EF24" s="308"/>
      <c r="EG24" s="308"/>
      <c r="EH24" s="308"/>
      <c r="EI24" s="308"/>
      <c r="EJ24" s="308"/>
      <c r="EK24" s="308"/>
      <c r="EL24" s="308"/>
      <c r="EM24" s="308"/>
      <c r="EN24" s="308"/>
      <c r="EO24" s="308"/>
      <c r="EP24" s="308"/>
      <c r="EQ24" s="308"/>
      <c r="ER24" s="308"/>
      <c r="ES24" s="308"/>
      <c r="ET24" s="308"/>
      <c r="EU24" s="308"/>
      <c r="EV24" s="308"/>
      <c r="EW24" s="308"/>
      <c r="EX24" s="308"/>
      <c r="EY24" s="308"/>
      <c r="EZ24" s="308"/>
      <c r="FA24" s="308"/>
      <c r="FB24" s="308"/>
      <c r="FC24" s="308"/>
      <c r="FD24" s="308"/>
      <c r="FE24" s="308"/>
      <c r="FF24" s="308"/>
      <c r="FG24" s="308"/>
      <c r="FH24" s="308"/>
      <c r="FI24" s="308"/>
      <c r="FJ24" s="308"/>
      <c r="FK24" s="308"/>
      <c r="FL24" s="308"/>
      <c r="FM24" s="308"/>
      <c r="FN24" s="308"/>
      <c r="FO24" s="308"/>
      <c r="FP24" s="308"/>
      <c r="FQ24" s="308"/>
      <c r="FR24" s="308"/>
      <c r="FS24" s="308"/>
      <c r="FT24" s="308"/>
      <c r="FU24" s="308"/>
      <c r="FV24" s="308"/>
      <c r="FW24" s="308"/>
      <c r="FX24" s="308"/>
      <c r="FY24" s="308"/>
      <c r="FZ24" s="308"/>
      <c r="GA24" s="308"/>
      <c r="GB24" s="308"/>
      <c r="GC24" s="308"/>
      <c r="GD24" s="308"/>
      <c r="GE24" s="308"/>
      <c r="GF24" s="308"/>
      <c r="GG24" s="308"/>
      <c r="GH24" s="308"/>
      <c r="GI24" s="308"/>
      <c r="GJ24" s="308"/>
      <c r="GK24" s="308"/>
      <c r="GL24" s="308"/>
      <c r="GM24" s="308"/>
      <c r="GN24" s="308"/>
      <c r="GO24" s="308"/>
      <c r="GP24" s="308"/>
      <c r="GQ24" s="308"/>
      <c r="GR24" s="308"/>
      <c r="GS24" s="308"/>
      <c r="GT24" s="308"/>
      <c r="GU24" s="308"/>
      <c r="GV24" s="308"/>
      <c r="GW24" s="308"/>
      <c r="GX24" s="308"/>
      <c r="GY24" s="308"/>
      <c r="GZ24" s="308"/>
      <c r="HA24" s="308"/>
      <c r="HB24" s="308"/>
      <c r="HC24" s="308"/>
      <c r="HD24" s="308"/>
      <c r="HE24" s="308"/>
      <c r="HF24" s="308"/>
      <c r="HG24" s="308"/>
      <c r="HH24" s="308"/>
      <c r="HI24" s="308"/>
      <c r="HJ24" s="308"/>
      <c r="HK24" s="308"/>
      <c r="HL24" s="308"/>
      <c r="HM24" s="308"/>
      <c r="HN24" s="308"/>
      <c r="HO24" s="308"/>
      <c r="HP24" s="308"/>
      <c r="HQ24" s="308"/>
      <c r="HR24" s="308"/>
      <c r="HS24" s="308"/>
      <c r="HT24" s="308"/>
      <c r="HU24" s="308"/>
      <c r="HV24" s="308"/>
      <c r="HW24" s="308"/>
      <c r="HX24" s="308"/>
      <c r="HY24" s="308"/>
      <c r="HZ24" s="308"/>
      <c r="IA24" s="308"/>
      <c r="IB24" s="308"/>
      <c r="IC24" s="308"/>
      <c r="ID24" s="308"/>
      <c r="IE24" s="308"/>
      <c r="IF24" s="308"/>
      <c r="IG24" s="308"/>
      <c r="IH24" s="308"/>
      <c r="II24" s="308"/>
      <c r="IJ24" s="308"/>
      <c r="IK24" s="308"/>
      <c r="IL24" s="308"/>
      <c r="IM24" s="308"/>
      <c r="IN24" s="308"/>
      <c r="IO24" s="308"/>
      <c r="IP24" s="308"/>
    </row>
    <row r="25" spans="1:250" s="280" customFormat="1" ht="18" customHeight="1">
      <c r="A25" s="288"/>
      <c r="B25" s="304" t="s">
        <v>93</v>
      </c>
      <c r="C25" s="321">
        <v>4669.46</v>
      </c>
      <c r="D25" s="321">
        <v>5144.5</v>
      </c>
      <c r="E25" s="321">
        <v>4630.69</v>
      </c>
      <c r="F25" s="321">
        <v>3569.92</v>
      </c>
      <c r="G25" s="321">
        <v>3271.12</v>
      </c>
      <c r="H25" s="321">
        <v>5104.06</v>
      </c>
      <c r="I25" s="321">
        <v>9280.07</v>
      </c>
      <c r="J25" s="321">
        <v>8605.61</v>
      </c>
      <c r="K25" s="321">
        <v>10250.2</v>
      </c>
      <c r="L25" s="321">
        <v>6809.47</v>
      </c>
      <c r="M25" s="321">
        <v>3712.35</v>
      </c>
      <c r="N25" s="321">
        <v>934.96</v>
      </c>
      <c r="O25" s="322">
        <v>65982.41</v>
      </c>
      <c r="P25" s="301"/>
      <c r="Q25" s="301"/>
      <c r="R25" s="297"/>
      <c r="S25" s="281"/>
      <c r="T25" s="281"/>
      <c r="U25" s="281"/>
      <c r="V25" s="281"/>
      <c r="W25" s="281"/>
      <c r="X25" s="281"/>
      <c r="Y25" s="281"/>
      <c r="Z25" s="281"/>
      <c r="AA25" s="281"/>
      <c r="AB25" s="281"/>
      <c r="AC25" s="281"/>
      <c r="AD25" s="281"/>
      <c r="AE25" s="281"/>
      <c r="AF25" s="281"/>
      <c r="AG25" s="281"/>
      <c r="AH25" s="281"/>
      <c r="AI25" s="281"/>
      <c r="AJ25" s="281"/>
      <c r="AK25" s="281"/>
      <c r="AL25" s="281"/>
      <c r="AM25" s="281"/>
      <c r="AN25" s="281"/>
      <c r="AO25" s="281"/>
      <c r="AP25" s="281"/>
      <c r="AQ25" s="281"/>
      <c r="AR25" s="281"/>
      <c r="AS25" s="281"/>
      <c r="AT25" s="281"/>
      <c r="AU25" s="281"/>
      <c r="AV25" s="281"/>
      <c r="AW25" s="281"/>
      <c r="AX25" s="281"/>
      <c r="AY25" s="281"/>
      <c r="AZ25" s="281"/>
      <c r="BA25" s="281"/>
      <c r="BB25" s="281"/>
      <c r="BC25" s="281"/>
      <c r="BD25" s="281"/>
      <c r="BE25" s="281"/>
      <c r="BF25" s="281"/>
      <c r="BG25" s="281"/>
      <c r="BH25" s="281"/>
      <c r="BI25" s="281"/>
      <c r="BJ25" s="281"/>
      <c r="BK25" s="281"/>
      <c r="BL25" s="281"/>
      <c r="BM25" s="281"/>
      <c r="BN25" s="281"/>
      <c r="BO25" s="281"/>
      <c r="BP25" s="281"/>
      <c r="BQ25" s="281"/>
      <c r="BR25" s="281"/>
      <c r="BS25" s="281"/>
      <c r="BT25" s="281"/>
      <c r="BU25" s="281"/>
      <c r="BV25" s="281"/>
      <c r="BW25" s="281"/>
      <c r="BX25" s="281"/>
      <c r="BY25" s="281"/>
      <c r="BZ25" s="281"/>
      <c r="CA25" s="281"/>
      <c r="CB25" s="281"/>
      <c r="CC25" s="281"/>
      <c r="CD25" s="281"/>
      <c r="CE25" s="281"/>
      <c r="CF25" s="281"/>
      <c r="CG25" s="281"/>
      <c r="CH25" s="281"/>
      <c r="CI25" s="281"/>
      <c r="CJ25" s="281"/>
      <c r="CK25" s="281"/>
      <c r="CL25" s="281"/>
      <c r="CM25" s="281"/>
      <c r="CN25" s="281"/>
      <c r="CO25" s="281"/>
      <c r="CP25" s="281"/>
      <c r="CQ25" s="281"/>
      <c r="CR25" s="281"/>
      <c r="CS25" s="281"/>
      <c r="CT25" s="281"/>
      <c r="CU25" s="281"/>
      <c r="CV25" s="281"/>
      <c r="CW25" s="281"/>
      <c r="CX25" s="281"/>
      <c r="CY25" s="281"/>
      <c r="CZ25" s="281"/>
      <c r="DA25" s="281"/>
      <c r="DB25" s="281"/>
      <c r="DC25" s="281"/>
      <c r="DD25" s="281"/>
      <c r="DE25" s="281"/>
      <c r="DF25" s="281"/>
      <c r="DG25" s="281"/>
      <c r="DH25" s="281"/>
      <c r="DI25" s="281"/>
      <c r="DJ25" s="281"/>
      <c r="DK25" s="281"/>
      <c r="DL25" s="281"/>
      <c r="DM25" s="281"/>
      <c r="DN25" s="281"/>
      <c r="DO25" s="281"/>
      <c r="DP25" s="281"/>
      <c r="DQ25" s="281"/>
      <c r="DR25" s="281"/>
      <c r="DS25" s="281"/>
      <c r="DT25" s="281"/>
      <c r="DU25" s="281"/>
      <c r="DV25" s="281"/>
      <c r="DW25" s="281"/>
      <c r="DX25" s="281"/>
      <c r="DY25" s="281"/>
      <c r="DZ25" s="281"/>
      <c r="EA25" s="281"/>
      <c r="EB25" s="281"/>
      <c r="EC25" s="281"/>
      <c r="ED25" s="281"/>
      <c r="EE25" s="281"/>
      <c r="EF25" s="281"/>
      <c r="EG25" s="281"/>
      <c r="EH25" s="281"/>
      <c r="EI25" s="281"/>
      <c r="EJ25" s="281"/>
      <c r="EK25" s="281"/>
      <c r="EL25" s="281"/>
      <c r="EM25" s="281"/>
      <c r="EN25" s="281"/>
      <c r="EO25" s="281"/>
      <c r="EP25" s="281"/>
      <c r="EQ25" s="281"/>
      <c r="ER25" s="281"/>
      <c r="ES25" s="281"/>
      <c r="ET25" s="281"/>
      <c r="EU25" s="281"/>
      <c r="EV25" s="281"/>
      <c r="EW25" s="281"/>
      <c r="EX25" s="281"/>
      <c r="EY25" s="281"/>
      <c r="EZ25" s="281"/>
      <c r="FA25" s="281"/>
      <c r="FB25" s="281"/>
      <c r="FC25" s="281"/>
      <c r="FD25" s="281"/>
      <c r="FE25" s="281"/>
      <c r="FF25" s="281"/>
      <c r="FG25" s="281"/>
      <c r="FH25" s="281"/>
      <c r="FI25" s="281"/>
      <c r="FJ25" s="281"/>
      <c r="FK25" s="281"/>
      <c r="FL25" s="281"/>
      <c r="FM25" s="281"/>
      <c r="FN25" s="281"/>
      <c r="FO25" s="281"/>
      <c r="FP25" s="281"/>
      <c r="FQ25" s="281"/>
      <c r="FR25" s="281"/>
      <c r="FS25" s="281"/>
      <c r="FT25" s="281"/>
      <c r="FU25" s="281"/>
      <c r="FV25" s="281"/>
      <c r="FW25" s="281"/>
      <c r="FX25" s="281"/>
      <c r="FY25" s="281"/>
      <c r="FZ25" s="281"/>
      <c r="GA25" s="281"/>
      <c r="GB25" s="281"/>
      <c r="GC25" s="281"/>
      <c r="GD25" s="281"/>
      <c r="GE25" s="281"/>
      <c r="GF25" s="281"/>
      <c r="GG25" s="281"/>
      <c r="GH25" s="281"/>
      <c r="GI25" s="281"/>
      <c r="GJ25" s="281"/>
      <c r="GK25" s="281"/>
      <c r="GL25" s="281"/>
      <c r="GM25" s="281"/>
      <c r="GN25" s="281"/>
      <c r="GO25" s="281"/>
      <c r="GP25" s="281"/>
      <c r="GQ25" s="281"/>
      <c r="GR25" s="281"/>
      <c r="GS25" s="281"/>
      <c r="GT25" s="281"/>
      <c r="GU25" s="281"/>
      <c r="GV25" s="281"/>
      <c r="GW25" s="281"/>
      <c r="GX25" s="281"/>
      <c r="GY25" s="281"/>
      <c r="GZ25" s="281"/>
      <c r="HA25" s="281"/>
      <c r="HB25" s="281"/>
      <c r="HC25" s="281"/>
      <c r="HD25" s="281"/>
      <c r="HE25" s="281"/>
      <c r="HF25" s="281"/>
      <c r="HG25" s="281"/>
      <c r="HH25" s="281"/>
      <c r="HI25" s="281"/>
      <c r="HJ25" s="281"/>
      <c r="HK25" s="281"/>
      <c r="HL25" s="281"/>
      <c r="HM25" s="281"/>
      <c r="HN25" s="281"/>
      <c r="HO25" s="281"/>
      <c r="HP25" s="281"/>
      <c r="HQ25" s="281"/>
      <c r="HR25" s="281"/>
      <c r="HS25" s="281"/>
      <c r="HT25" s="281"/>
      <c r="HU25" s="281"/>
      <c r="HV25" s="281"/>
      <c r="HW25" s="281"/>
      <c r="HX25" s="281"/>
      <c r="HY25" s="281"/>
      <c r="HZ25" s="281"/>
      <c r="IA25" s="281"/>
      <c r="IB25" s="281"/>
      <c r="IC25" s="281"/>
      <c r="ID25" s="281"/>
      <c r="IE25" s="281"/>
      <c r="IF25" s="281"/>
      <c r="IG25" s="281"/>
      <c r="IH25" s="281"/>
      <c r="II25" s="281"/>
      <c r="IJ25" s="281"/>
      <c r="IK25" s="281"/>
      <c r="IL25" s="281"/>
      <c r="IM25" s="281"/>
      <c r="IN25" s="281"/>
      <c r="IO25" s="281"/>
      <c r="IP25" s="281"/>
    </row>
    <row r="26" spans="1:250" s="309" customFormat="1" ht="18" customHeight="1">
      <c r="A26" s="305"/>
      <c r="B26" s="306" t="s">
        <v>91</v>
      </c>
      <c r="C26" s="323">
        <v>12211.95</v>
      </c>
      <c r="D26" s="323">
        <v>7301.66</v>
      </c>
      <c r="E26" s="323">
        <v>17832.02</v>
      </c>
      <c r="F26" s="323">
        <v>3744.91</v>
      </c>
      <c r="G26" s="323">
        <v>5429.15</v>
      </c>
      <c r="H26" s="323">
        <v>15156.69</v>
      </c>
      <c r="I26" s="323">
        <v>16448.3</v>
      </c>
      <c r="J26" s="323">
        <v>10275.88</v>
      </c>
      <c r="K26" s="323">
        <v>11904.07</v>
      </c>
      <c r="L26" s="323">
        <v>18470.82</v>
      </c>
      <c r="M26" s="323">
        <v>4809.15</v>
      </c>
      <c r="N26" s="323">
        <v>2742.25</v>
      </c>
      <c r="O26" s="336">
        <v>126326.85</v>
      </c>
      <c r="P26" s="301"/>
      <c r="Q26" s="301"/>
      <c r="R26" s="297"/>
      <c r="S26" s="281"/>
      <c r="T26" s="308"/>
      <c r="U26" s="308"/>
      <c r="V26" s="308"/>
      <c r="W26" s="308"/>
      <c r="X26" s="308"/>
      <c r="Y26" s="308"/>
      <c r="Z26" s="308"/>
      <c r="AA26" s="308"/>
      <c r="AB26" s="308"/>
      <c r="AC26" s="308"/>
      <c r="AD26" s="308"/>
      <c r="AE26" s="308"/>
      <c r="AF26" s="308"/>
      <c r="AG26" s="308"/>
      <c r="AH26" s="308"/>
      <c r="AI26" s="308"/>
      <c r="AJ26" s="308"/>
      <c r="AK26" s="308"/>
      <c r="AL26" s="308"/>
      <c r="AM26" s="308"/>
      <c r="AN26" s="308"/>
      <c r="AO26" s="308"/>
      <c r="AP26" s="308"/>
      <c r="AQ26" s="308"/>
      <c r="AR26" s="308"/>
      <c r="AS26" s="308"/>
      <c r="AT26" s="308"/>
      <c r="AU26" s="308"/>
      <c r="AV26" s="308"/>
      <c r="AW26" s="308"/>
      <c r="AX26" s="308"/>
      <c r="AY26" s="308"/>
      <c r="AZ26" s="308"/>
      <c r="BA26" s="308"/>
      <c r="BB26" s="308"/>
      <c r="BC26" s="308"/>
      <c r="BD26" s="308"/>
      <c r="BE26" s="308"/>
      <c r="BF26" s="308"/>
      <c r="BG26" s="308"/>
      <c r="BH26" s="308"/>
      <c r="BI26" s="308"/>
      <c r="BJ26" s="308"/>
      <c r="BK26" s="308"/>
      <c r="BL26" s="308"/>
      <c r="BM26" s="308"/>
      <c r="BN26" s="308"/>
      <c r="BO26" s="308"/>
      <c r="BP26" s="308"/>
      <c r="BQ26" s="308"/>
      <c r="BR26" s="308"/>
      <c r="BS26" s="308"/>
      <c r="BT26" s="308"/>
      <c r="BU26" s="308"/>
      <c r="BV26" s="308"/>
      <c r="BW26" s="308"/>
      <c r="BX26" s="308"/>
      <c r="BY26" s="308"/>
      <c r="BZ26" s="308"/>
      <c r="CA26" s="308"/>
      <c r="CB26" s="308"/>
      <c r="CC26" s="308"/>
      <c r="CD26" s="308"/>
      <c r="CE26" s="308"/>
      <c r="CF26" s="308"/>
      <c r="CG26" s="308"/>
      <c r="CH26" s="308"/>
      <c r="CI26" s="308"/>
      <c r="CJ26" s="308"/>
      <c r="CK26" s="308"/>
      <c r="CL26" s="308"/>
      <c r="CM26" s="308"/>
      <c r="CN26" s="308"/>
      <c r="CO26" s="308"/>
      <c r="CP26" s="308"/>
      <c r="CQ26" s="308"/>
      <c r="CR26" s="308"/>
      <c r="CS26" s="308"/>
      <c r="CT26" s="308"/>
      <c r="CU26" s="308"/>
      <c r="CV26" s="308"/>
      <c r="CW26" s="308"/>
      <c r="CX26" s="308"/>
      <c r="CY26" s="308"/>
      <c r="CZ26" s="308"/>
      <c r="DA26" s="308"/>
      <c r="DB26" s="308"/>
      <c r="DC26" s="308"/>
      <c r="DD26" s="308"/>
      <c r="DE26" s="308"/>
      <c r="DF26" s="308"/>
      <c r="DG26" s="308"/>
      <c r="DH26" s="308"/>
      <c r="DI26" s="308"/>
      <c r="DJ26" s="308"/>
      <c r="DK26" s="308"/>
      <c r="DL26" s="308"/>
      <c r="DM26" s="308"/>
      <c r="DN26" s="308"/>
      <c r="DO26" s="308"/>
      <c r="DP26" s="308"/>
      <c r="DQ26" s="308"/>
      <c r="DR26" s="308"/>
      <c r="DS26" s="308"/>
      <c r="DT26" s="308"/>
      <c r="DU26" s="308"/>
      <c r="DV26" s="308"/>
      <c r="DW26" s="308"/>
      <c r="DX26" s="308"/>
      <c r="DY26" s="308"/>
      <c r="DZ26" s="308"/>
      <c r="EA26" s="308"/>
      <c r="EB26" s="308"/>
      <c r="EC26" s="308"/>
      <c r="ED26" s="308"/>
      <c r="EE26" s="308"/>
      <c r="EF26" s="308"/>
      <c r="EG26" s="308"/>
      <c r="EH26" s="308"/>
      <c r="EI26" s="308"/>
      <c r="EJ26" s="308"/>
      <c r="EK26" s="308"/>
      <c r="EL26" s="308"/>
      <c r="EM26" s="308"/>
      <c r="EN26" s="308"/>
      <c r="EO26" s="308"/>
      <c r="EP26" s="308"/>
      <c r="EQ26" s="308"/>
      <c r="ER26" s="308"/>
      <c r="ES26" s="308"/>
      <c r="ET26" s="308"/>
      <c r="EU26" s="308"/>
      <c r="EV26" s="308"/>
      <c r="EW26" s="308"/>
      <c r="EX26" s="308"/>
      <c r="EY26" s="308"/>
      <c r="EZ26" s="308"/>
      <c r="FA26" s="308"/>
      <c r="FB26" s="308"/>
      <c r="FC26" s="308"/>
      <c r="FD26" s="308"/>
      <c r="FE26" s="308"/>
      <c r="FF26" s="308"/>
      <c r="FG26" s="308"/>
      <c r="FH26" s="308"/>
      <c r="FI26" s="308"/>
      <c r="FJ26" s="308"/>
      <c r="FK26" s="308"/>
      <c r="FL26" s="308"/>
      <c r="FM26" s="308"/>
      <c r="FN26" s="308"/>
      <c r="FO26" s="308"/>
      <c r="FP26" s="308"/>
      <c r="FQ26" s="308"/>
      <c r="FR26" s="308"/>
      <c r="FS26" s="308"/>
      <c r="FT26" s="308"/>
      <c r="FU26" s="308"/>
      <c r="FV26" s="308"/>
      <c r="FW26" s="308"/>
      <c r="FX26" s="308"/>
      <c r="FY26" s="308"/>
      <c r="FZ26" s="308"/>
      <c r="GA26" s="308"/>
      <c r="GB26" s="308"/>
      <c r="GC26" s="308"/>
      <c r="GD26" s="308"/>
      <c r="GE26" s="308"/>
      <c r="GF26" s="308"/>
      <c r="GG26" s="308"/>
      <c r="GH26" s="308"/>
      <c r="GI26" s="308"/>
      <c r="GJ26" s="308"/>
      <c r="GK26" s="308"/>
      <c r="GL26" s="308"/>
      <c r="GM26" s="308"/>
      <c r="GN26" s="308"/>
      <c r="GO26" s="308"/>
      <c r="GP26" s="308"/>
      <c r="GQ26" s="308"/>
      <c r="GR26" s="308"/>
      <c r="GS26" s="308"/>
      <c r="GT26" s="308"/>
      <c r="GU26" s="308"/>
      <c r="GV26" s="308"/>
      <c r="GW26" s="308"/>
      <c r="GX26" s="308"/>
      <c r="GY26" s="308"/>
      <c r="GZ26" s="308"/>
      <c r="HA26" s="308"/>
      <c r="HB26" s="308"/>
      <c r="HC26" s="308"/>
      <c r="HD26" s="308"/>
      <c r="HE26" s="308"/>
      <c r="HF26" s="308"/>
      <c r="HG26" s="308"/>
      <c r="HH26" s="308"/>
      <c r="HI26" s="308"/>
      <c r="HJ26" s="308"/>
      <c r="HK26" s="308"/>
      <c r="HL26" s="308"/>
      <c r="HM26" s="308"/>
      <c r="HN26" s="308"/>
      <c r="HO26" s="308"/>
      <c r="HP26" s="308"/>
      <c r="HQ26" s="308"/>
      <c r="HR26" s="308"/>
      <c r="HS26" s="308"/>
      <c r="HT26" s="308"/>
      <c r="HU26" s="308"/>
      <c r="HV26" s="308"/>
      <c r="HW26" s="308"/>
      <c r="HX26" s="308"/>
      <c r="HY26" s="308"/>
      <c r="HZ26" s="308"/>
      <c r="IA26" s="308"/>
      <c r="IB26" s="308"/>
      <c r="IC26" s="308"/>
      <c r="ID26" s="308"/>
      <c r="IE26" s="308"/>
      <c r="IF26" s="308"/>
      <c r="IG26" s="308"/>
      <c r="IH26" s="308"/>
      <c r="II26" s="308"/>
      <c r="IJ26" s="308"/>
      <c r="IK26" s="308"/>
      <c r="IL26" s="308"/>
      <c r="IM26" s="308"/>
      <c r="IN26" s="308"/>
      <c r="IO26" s="308"/>
      <c r="IP26" s="308"/>
    </row>
    <row r="27" spans="1:250" s="309" customFormat="1" ht="18" customHeight="1">
      <c r="A27" s="305"/>
      <c r="B27" s="306" t="s">
        <v>127</v>
      </c>
      <c r="C27" s="323">
        <v>7542.49</v>
      </c>
      <c r="D27" s="323">
        <v>2157.17</v>
      </c>
      <c r="E27" s="323">
        <v>13201.33</v>
      </c>
      <c r="F27" s="323">
        <v>174.99</v>
      </c>
      <c r="G27" s="323">
        <v>2158.03</v>
      </c>
      <c r="H27" s="323">
        <v>10052.63</v>
      </c>
      <c r="I27" s="323">
        <v>7168.24</v>
      </c>
      <c r="J27" s="323">
        <v>1670.27</v>
      </c>
      <c r="K27" s="323">
        <v>1653.87</v>
      </c>
      <c r="L27" s="323">
        <v>11661.35</v>
      </c>
      <c r="M27" s="323">
        <v>1096.8</v>
      </c>
      <c r="N27" s="323">
        <v>1807.29</v>
      </c>
      <c r="O27" s="336">
        <v>60344.46</v>
      </c>
      <c r="P27" s="301"/>
      <c r="Q27" s="301"/>
      <c r="R27" s="297"/>
      <c r="S27" s="281"/>
      <c r="T27" s="308"/>
      <c r="U27" s="308"/>
      <c r="V27" s="308"/>
      <c r="W27" s="308"/>
      <c r="X27" s="308"/>
      <c r="Y27" s="308"/>
      <c r="Z27" s="308"/>
      <c r="AA27" s="308"/>
      <c r="AB27" s="308"/>
      <c r="AC27" s="308"/>
      <c r="AD27" s="308"/>
      <c r="AE27" s="308"/>
      <c r="AF27" s="308"/>
      <c r="AG27" s="308"/>
      <c r="AH27" s="308"/>
      <c r="AI27" s="308"/>
      <c r="AJ27" s="308"/>
      <c r="AK27" s="308"/>
      <c r="AL27" s="308"/>
      <c r="AM27" s="308"/>
      <c r="AN27" s="308"/>
      <c r="AO27" s="308"/>
      <c r="AP27" s="308"/>
      <c r="AQ27" s="308"/>
      <c r="AR27" s="308"/>
      <c r="AS27" s="308"/>
      <c r="AT27" s="308"/>
      <c r="AU27" s="308"/>
      <c r="AV27" s="308"/>
      <c r="AW27" s="308"/>
      <c r="AX27" s="308"/>
      <c r="AY27" s="308"/>
      <c r="AZ27" s="308"/>
      <c r="BA27" s="308"/>
      <c r="BB27" s="308"/>
      <c r="BC27" s="308"/>
      <c r="BD27" s="308"/>
      <c r="BE27" s="308"/>
      <c r="BF27" s="308"/>
      <c r="BG27" s="308"/>
      <c r="BH27" s="308"/>
      <c r="BI27" s="308"/>
      <c r="BJ27" s="308"/>
      <c r="BK27" s="308"/>
      <c r="BL27" s="308"/>
      <c r="BM27" s="308"/>
      <c r="BN27" s="308"/>
      <c r="BO27" s="308"/>
      <c r="BP27" s="308"/>
      <c r="BQ27" s="308"/>
      <c r="BR27" s="308"/>
      <c r="BS27" s="308"/>
      <c r="BT27" s="308"/>
      <c r="BU27" s="308"/>
      <c r="BV27" s="308"/>
      <c r="BW27" s="308"/>
      <c r="BX27" s="308"/>
      <c r="BY27" s="308"/>
      <c r="BZ27" s="308"/>
      <c r="CA27" s="308"/>
      <c r="CB27" s="308"/>
      <c r="CC27" s="308"/>
      <c r="CD27" s="308"/>
      <c r="CE27" s="308"/>
      <c r="CF27" s="308"/>
      <c r="CG27" s="308"/>
      <c r="CH27" s="308"/>
      <c r="CI27" s="308"/>
      <c r="CJ27" s="308"/>
      <c r="CK27" s="308"/>
      <c r="CL27" s="308"/>
      <c r="CM27" s="308"/>
      <c r="CN27" s="308"/>
      <c r="CO27" s="308"/>
      <c r="CP27" s="308"/>
      <c r="CQ27" s="308"/>
      <c r="CR27" s="308"/>
      <c r="CS27" s="308"/>
      <c r="CT27" s="308"/>
      <c r="CU27" s="308"/>
      <c r="CV27" s="308"/>
      <c r="CW27" s="308"/>
      <c r="CX27" s="308"/>
      <c r="CY27" s="308"/>
      <c r="CZ27" s="308"/>
      <c r="DA27" s="308"/>
      <c r="DB27" s="308"/>
      <c r="DC27" s="308"/>
      <c r="DD27" s="308"/>
      <c r="DE27" s="308"/>
      <c r="DF27" s="308"/>
      <c r="DG27" s="308"/>
      <c r="DH27" s="308"/>
      <c r="DI27" s="308"/>
      <c r="DJ27" s="308"/>
      <c r="DK27" s="308"/>
      <c r="DL27" s="308"/>
      <c r="DM27" s="308"/>
      <c r="DN27" s="308"/>
      <c r="DO27" s="308"/>
      <c r="DP27" s="308"/>
      <c r="DQ27" s="308"/>
      <c r="DR27" s="308"/>
      <c r="DS27" s="308"/>
      <c r="DT27" s="308"/>
      <c r="DU27" s="308"/>
      <c r="DV27" s="308"/>
      <c r="DW27" s="308"/>
      <c r="DX27" s="308"/>
      <c r="DY27" s="308"/>
      <c r="DZ27" s="308"/>
      <c r="EA27" s="308"/>
      <c r="EB27" s="308"/>
      <c r="EC27" s="308"/>
      <c r="ED27" s="308"/>
      <c r="EE27" s="308"/>
      <c r="EF27" s="308"/>
      <c r="EG27" s="308"/>
      <c r="EH27" s="308"/>
      <c r="EI27" s="308"/>
      <c r="EJ27" s="308"/>
      <c r="EK27" s="308"/>
      <c r="EL27" s="308"/>
      <c r="EM27" s="308"/>
      <c r="EN27" s="308"/>
      <c r="EO27" s="308"/>
      <c r="EP27" s="308"/>
      <c r="EQ27" s="308"/>
      <c r="ER27" s="308"/>
      <c r="ES27" s="308"/>
      <c r="ET27" s="308"/>
      <c r="EU27" s="308"/>
      <c r="EV27" s="308"/>
      <c r="EW27" s="308"/>
      <c r="EX27" s="308"/>
      <c r="EY27" s="308"/>
      <c r="EZ27" s="308"/>
      <c r="FA27" s="308"/>
      <c r="FB27" s="308"/>
      <c r="FC27" s="308"/>
      <c r="FD27" s="308"/>
      <c r="FE27" s="308"/>
      <c r="FF27" s="308"/>
      <c r="FG27" s="308"/>
      <c r="FH27" s="308"/>
      <c r="FI27" s="308"/>
      <c r="FJ27" s="308"/>
      <c r="FK27" s="308"/>
      <c r="FL27" s="308"/>
      <c r="FM27" s="308"/>
      <c r="FN27" s="308"/>
      <c r="FO27" s="308"/>
      <c r="FP27" s="308"/>
      <c r="FQ27" s="308"/>
      <c r="FR27" s="308"/>
      <c r="FS27" s="308"/>
      <c r="FT27" s="308"/>
      <c r="FU27" s="308"/>
      <c r="FV27" s="308"/>
      <c r="FW27" s="308"/>
      <c r="FX27" s="308"/>
      <c r="FY27" s="308"/>
      <c r="FZ27" s="308"/>
      <c r="GA27" s="308"/>
      <c r="GB27" s="308"/>
      <c r="GC27" s="308"/>
      <c r="GD27" s="308"/>
      <c r="GE27" s="308"/>
      <c r="GF27" s="308"/>
      <c r="GG27" s="308"/>
      <c r="GH27" s="308"/>
      <c r="GI27" s="308"/>
      <c r="GJ27" s="308"/>
      <c r="GK27" s="308"/>
      <c r="GL27" s="308"/>
      <c r="GM27" s="308"/>
      <c r="GN27" s="308"/>
      <c r="GO27" s="308"/>
      <c r="GP27" s="308"/>
      <c r="GQ27" s="308"/>
      <c r="GR27" s="308"/>
      <c r="GS27" s="308"/>
      <c r="GT27" s="308"/>
      <c r="GU27" s="308"/>
      <c r="GV27" s="308"/>
      <c r="GW27" s="308"/>
      <c r="GX27" s="308"/>
      <c r="GY27" s="308"/>
      <c r="GZ27" s="308"/>
      <c r="HA27" s="308"/>
      <c r="HB27" s="308"/>
      <c r="HC27" s="308"/>
      <c r="HD27" s="308"/>
      <c r="HE27" s="308"/>
      <c r="HF27" s="308"/>
      <c r="HG27" s="308"/>
      <c r="HH27" s="308"/>
      <c r="HI27" s="308"/>
      <c r="HJ27" s="308"/>
      <c r="HK27" s="308"/>
      <c r="HL27" s="308"/>
      <c r="HM27" s="308"/>
      <c r="HN27" s="308"/>
      <c r="HO27" s="308"/>
      <c r="HP27" s="308"/>
      <c r="HQ27" s="308"/>
      <c r="HR27" s="308"/>
      <c r="HS27" s="308"/>
      <c r="HT27" s="308"/>
      <c r="HU27" s="308"/>
      <c r="HV27" s="308"/>
      <c r="HW27" s="308"/>
      <c r="HX27" s="308"/>
      <c r="HY27" s="308"/>
      <c r="HZ27" s="308"/>
      <c r="IA27" s="308"/>
      <c r="IB27" s="308"/>
      <c r="IC27" s="308"/>
      <c r="ID27" s="308"/>
      <c r="IE27" s="308"/>
      <c r="IF27" s="308"/>
      <c r="IG27" s="308"/>
      <c r="IH27" s="308"/>
      <c r="II27" s="308"/>
      <c r="IJ27" s="308"/>
      <c r="IK27" s="308"/>
      <c r="IL27" s="308"/>
      <c r="IM27" s="308"/>
      <c r="IN27" s="308"/>
      <c r="IO27" s="308"/>
      <c r="IP27" s="308"/>
    </row>
    <row r="28" spans="1:250" s="280" customFormat="1" ht="18" customHeight="1">
      <c r="A28" s="288"/>
      <c r="B28" s="293" t="s">
        <v>116</v>
      </c>
      <c r="C28" s="321">
        <v>0</v>
      </c>
      <c r="D28" s="321">
        <v>0</v>
      </c>
      <c r="E28" s="321">
        <v>0</v>
      </c>
      <c r="F28" s="321">
        <v>0</v>
      </c>
      <c r="G28" s="321">
        <v>0</v>
      </c>
      <c r="H28" s="321">
        <v>0</v>
      </c>
      <c r="I28" s="321">
        <v>0</v>
      </c>
      <c r="J28" s="321">
        <v>0</v>
      </c>
      <c r="K28" s="321">
        <v>0</v>
      </c>
      <c r="L28" s="321">
        <v>0</v>
      </c>
      <c r="M28" s="321">
        <v>0</v>
      </c>
      <c r="N28" s="321">
        <v>0</v>
      </c>
      <c r="O28" s="322">
        <v>0</v>
      </c>
      <c r="P28" s="301"/>
      <c r="Q28" s="301"/>
      <c r="R28" s="297"/>
      <c r="S28" s="281"/>
      <c r="T28" s="281"/>
      <c r="U28" s="281"/>
      <c r="V28" s="281"/>
      <c r="W28" s="281"/>
      <c r="X28" s="281"/>
      <c r="Y28" s="281"/>
      <c r="Z28" s="281"/>
      <c r="AA28" s="281"/>
      <c r="AB28" s="281"/>
      <c r="AC28" s="281"/>
      <c r="AD28" s="281"/>
      <c r="AE28" s="281"/>
      <c r="AF28" s="281"/>
      <c r="AG28" s="281"/>
      <c r="AH28" s="281"/>
      <c r="AI28" s="281"/>
      <c r="AJ28" s="281"/>
      <c r="AK28" s="281"/>
      <c r="AL28" s="281"/>
      <c r="AM28" s="281"/>
      <c r="AN28" s="281"/>
      <c r="AO28" s="281"/>
      <c r="AP28" s="281"/>
      <c r="AQ28" s="281"/>
      <c r="AR28" s="281"/>
      <c r="AS28" s="281"/>
      <c r="AT28" s="281"/>
      <c r="AU28" s="281"/>
      <c r="AV28" s="281"/>
      <c r="AW28" s="281"/>
      <c r="AX28" s="281"/>
      <c r="AY28" s="281"/>
      <c r="AZ28" s="281"/>
      <c r="BA28" s="281"/>
      <c r="BB28" s="281"/>
      <c r="BC28" s="281"/>
      <c r="BD28" s="281"/>
      <c r="BE28" s="281"/>
      <c r="BF28" s="281"/>
      <c r="BG28" s="281"/>
      <c r="BH28" s="281"/>
      <c r="BI28" s="281"/>
      <c r="BJ28" s="281"/>
      <c r="BK28" s="281"/>
      <c r="BL28" s="281"/>
      <c r="BM28" s="281"/>
      <c r="BN28" s="281"/>
      <c r="BO28" s="281"/>
      <c r="BP28" s="281"/>
      <c r="BQ28" s="281"/>
      <c r="BR28" s="281"/>
      <c r="BS28" s="281"/>
      <c r="BT28" s="281"/>
      <c r="BU28" s="281"/>
      <c r="BV28" s="281"/>
      <c r="BW28" s="281"/>
      <c r="BX28" s="281"/>
      <c r="BY28" s="281"/>
      <c r="BZ28" s="281"/>
      <c r="CA28" s="281"/>
      <c r="CB28" s="281"/>
      <c r="CC28" s="281"/>
      <c r="CD28" s="281"/>
      <c r="CE28" s="281"/>
      <c r="CF28" s="281"/>
      <c r="CG28" s="281"/>
      <c r="CH28" s="281"/>
      <c r="CI28" s="281"/>
      <c r="CJ28" s="281"/>
      <c r="CK28" s="281"/>
      <c r="CL28" s="281"/>
      <c r="CM28" s="281"/>
      <c r="CN28" s="281"/>
      <c r="CO28" s="281"/>
      <c r="CP28" s="281"/>
      <c r="CQ28" s="281"/>
      <c r="CR28" s="281"/>
      <c r="CS28" s="281"/>
      <c r="CT28" s="281"/>
      <c r="CU28" s="281"/>
      <c r="CV28" s="281"/>
      <c r="CW28" s="281"/>
      <c r="CX28" s="281"/>
      <c r="CY28" s="281"/>
      <c r="CZ28" s="281"/>
      <c r="DA28" s="281"/>
      <c r="DB28" s="281"/>
      <c r="DC28" s="281"/>
      <c r="DD28" s="281"/>
      <c r="DE28" s="281"/>
      <c r="DF28" s="281"/>
      <c r="DG28" s="281"/>
      <c r="DH28" s="281"/>
      <c r="DI28" s="281"/>
      <c r="DJ28" s="281"/>
      <c r="DK28" s="281"/>
      <c r="DL28" s="281"/>
      <c r="DM28" s="281"/>
      <c r="DN28" s="281"/>
      <c r="DO28" s="281"/>
      <c r="DP28" s="281"/>
      <c r="DQ28" s="281"/>
      <c r="DR28" s="281"/>
      <c r="DS28" s="281"/>
      <c r="DT28" s="281"/>
      <c r="DU28" s="281"/>
      <c r="DV28" s="281"/>
      <c r="DW28" s="281"/>
      <c r="DX28" s="281"/>
      <c r="DY28" s="281"/>
      <c r="DZ28" s="281"/>
      <c r="EA28" s="281"/>
      <c r="EB28" s="281"/>
      <c r="EC28" s="281"/>
      <c r="ED28" s="281"/>
      <c r="EE28" s="281"/>
      <c r="EF28" s="281"/>
      <c r="EG28" s="281"/>
      <c r="EH28" s="281"/>
      <c r="EI28" s="281"/>
      <c r="EJ28" s="281"/>
      <c r="EK28" s="281"/>
      <c r="EL28" s="281"/>
      <c r="EM28" s="281"/>
      <c r="EN28" s="281"/>
      <c r="EO28" s="281"/>
      <c r="EP28" s="281"/>
      <c r="EQ28" s="281"/>
      <c r="ER28" s="281"/>
      <c r="ES28" s="281"/>
      <c r="ET28" s="281"/>
      <c r="EU28" s="281"/>
      <c r="EV28" s="281"/>
      <c r="EW28" s="281"/>
      <c r="EX28" s="281"/>
      <c r="EY28" s="281"/>
      <c r="EZ28" s="281"/>
      <c r="FA28" s="281"/>
      <c r="FB28" s="281"/>
      <c r="FC28" s="281"/>
      <c r="FD28" s="281"/>
      <c r="FE28" s="281"/>
      <c r="FF28" s="281"/>
      <c r="FG28" s="281"/>
      <c r="FH28" s="281"/>
      <c r="FI28" s="281"/>
      <c r="FJ28" s="281"/>
      <c r="FK28" s="281"/>
      <c r="FL28" s="281"/>
      <c r="FM28" s="281"/>
      <c r="FN28" s="281"/>
      <c r="FO28" s="281"/>
      <c r="FP28" s="281"/>
      <c r="FQ28" s="281"/>
      <c r="FR28" s="281"/>
      <c r="FS28" s="281"/>
      <c r="FT28" s="281"/>
      <c r="FU28" s="281"/>
      <c r="FV28" s="281"/>
      <c r="FW28" s="281"/>
      <c r="FX28" s="281"/>
      <c r="FY28" s="281"/>
      <c r="FZ28" s="281"/>
      <c r="GA28" s="281"/>
      <c r="GB28" s="281"/>
      <c r="GC28" s="281"/>
      <c r="GD28" s="281"/>
      <c r="GE28" s="281"/>
      <c r="GF28" s="281"/>
      <c r="GG28" s="281"/>
      <c r="GH28" s="281"/>
      <c r="GI28" s="281"/>
      <c r="GJ28" s="281"/>
      <c r="GK28" s="281"/>
      <c r="GL28" s="281"/>
      <c r="GM28" s="281"/>
      <c r="GN28" s="281"/>
      <c r="GO28" s="281"/>
      <c r="GP28" s="281"/>
      <c r="GQ28" s="281"/>
      <c r="GR28" s="281"/>
      <c r="GS28" s="281"/>
      <c r="GT28" s="281"/>
      <c r="GU28" s="281"/>
      <c r="GV28" s="281"/>
      <c r="GW28" s="281"/>
      <c r="GX28" s="281"/>
      <c r="GY28" s="281"/>
      <c r="GZ28" s="281"/>
      <c r="HA28" s="281"/>
      <c r="HB28" s="281"/>
      <c r="HC28" s="281"/>
      <c r="HD28" s="281"/>
      <c r="HE28" s="281"/>
      <c r="HF28" s="281"/>
      <c r="HG28" s="281"/>
      <c r="HH28" s="281"/>
      <c r="HI28" s="281"/>
      <c r="HJ28" s="281"/>
      <c r="HK28" s="281"/>
      <c r="HL28" s="281"/>
      <c r="HM28" s="281"/>
      <c r="HN28" s="281"/>
      <c r="HO28" s="281"/>
      <c r="HP28" s="281"/>
      <c r="HQ28" s="281"/>
      <c r="HR28" s="281"/>
      <c r="HS28" s="281"/>
      <c r="HT28" s="281"/>
      <c r="HU28" s="281"/>
      <c r="HV28" s="281"/>
      <c r="HW28" s="281"/>
      <c r="HX28" s="281"/>
      <c r="HY28" s="281"/>
      <c r="HZ28" s="281"/>
      <c r="IA28" s="281"/>
      <c r="IB28" s="281"/>
      <c r="IC28" s="281"/>
      <c r="ID28" s="281"/>
      <c r="IE28" s="281"/>
      <c r="IF28" s="281"/>
      <c r="IG28" s="281"/>
      <c r="IH28" s="281"/>
      <c r="II28" s="281"/>
      <c r="IJ28" s="281"/>
      <c r="IK28" s="281"/>
      <c r="IL28" s="281"/>
      <c r="IM28" s="281"/>
      <c r="IN28" s="281"/>
      <c r="IO28" s="281"/>
      <c r="IP28" s="281"/>
    </row>
    <row r="29" spans="1:250" s="280" customFormat="1" ht="18" customHeight="1">
      <c r="A29" s="288"/>
      <c r="B29" s="293"/>
      <c r="C29" s="321"/>
      <c r="D29" s="321"/>
      <c r="E29" s="321"/>
      <c r="F29" s="321"/>
      <c r="G29" s="321"/>
      <c r="H29" s="321"/>
      <c r="I29" s="321"/>
      <c r="J29" s="321"/>
      <c r="K29" s="321"/>
      <c r="L29" s="321"/>
      <c r="M29" s="321"/>
      <c r="N29" s="321"/>
      <c r="O29" s="322"/>
      <c r="P29" s="301"/>
      <c r="Q29" s="301"/>
      <c r="R29" s="297"/>
      <c r="S29" s="281"/>
      <c r="T29" s="281"/>
      <c r="U29" s="281"/>
      <c r="V29" s="281"/>
      <c r="W29" s="281"/>
      <c r="X29" s="281"/>
      <c r="Y29" s="281"/>
      <c r="Z29" s="281"/>
      <c r="AA29" s="281"/>
      <c r="AB29" s="281"/>
      <c r="AC29" s="281"/>
      <c r="AD29" s="281"/>
      <c r="AE29" s="281"/>
      <c r="AF29" s="281"/>
      <c r="AG29" s="281"/>
      <c r="AH29" s="281"/>
      <c r="AI29" s="281"/>
      <c r="AJ29" s="281"/>
      <c r="AK29" s="281"/>
      <c r="AL29" s="281"/>
      <c r="AM29" s="281"/>
      <c r="AN29" s="281"/>
      <c r="AO29" s="281"/>
      <c r="AP29" s="281"/>
      <c r="AQ29" s="281"/>
      <c r="AR29" s="281"/>
      <c r="AS29" s="281"/>
      <c r="AT29" s="281"/>
      <c r="AU29" s="281"/>
      <c r="AV29" s="281"/>
      <c r="AW29" s="281"/>
      <c r="AX29" s="281"/>
      <c r="AY29" s="281"/>
      <c r="AZ29" s="281"/>
      <c r="BA29" s="281"/>
      <c r="BB29" s="281"/>
      <c r="BC29" s="281"/>
      <c r="BD29" s="281"/>
      <c r="BE29" s="281"/>
      <c r="BF29" s="281"/>
      <c r="BG29" s="281"/>
      <c r="BH29" s="281"/>
      <c r="BI29" s="281"/>
      <c r="BJ29" s="281"/>
      <c r="BK29" s="281"/>
      <c r="BL29" s="281"/>
      <c r="BM29" s="281"/>
      <c r="BN29" s="281"/>
      <c r="BO29" s="281"/>
      <c r="BP29" s="281"/>
      <c r="BQ29" s="281"/>
      <c r="BR29" s="281"/>
      <c r="BS29" s="281"/>
      <c r="BT29" s="281"/>
      <c r="BU29" s="281"/>
      <c r="BV29" s="281"/>
      <c r="BW29" s="281"/>
      <c r="BX29" s="281"/>
      <c r="BY29" s="281"/>
      <c r="BZ29" s="281"/>
      <c r="CA29" s="281"/>
      <c r="CB29" s="281"/>
      <c r="CC29" s="281"/>
      <c r="CD29" s="281"/>
      <c r="CE29" s="281"/>
      <c r="CF29" s="281"/>
      <c r="CG29" s="281"/>
      <c r="CH29" s="281"/>
      <c r="CI29" s="281"/>
      <c r="CJ29" s="281"/>
      <c r="CK29" s="281"/>
      <c r="CL29" s="281"/>
      <c r="CM29" s="281"/>
      <c r="CN29" s="281"/>
      <c r="CO29" s="281"/>
      <c r="CP29" s="281"/>
      <c r="CQ29" s="281"/>
      <c r="CR29" s="281"/>
      <c r="CS29" s="281"/>
      <c r="CT29" s="281"/>
      <c r="CU29" s="281"/>
      <c r="CV29" s="281"/>
      <c r="CW29" s="281"/>
      <c r="CX29" s="281"/>
      <c r="CY29" s="281"/>
      <c r="CZ29" s="281"/>
      <c r="DA29" s="281"/>
      <c r="DB29" s="281"/>
      <c r="DC29" s="281"/>
      <c r="DD29" s="281"/>
      <c r="DE29" s="281"/>
      <c r="DF29" s="281"/>
      <c r="DG29" s="281"/>
      <c r="DH29" s="281"/>
      <c r="DI29" s="281"/>
      <c r="DJ29" s="281"/>
      <c r="DK29" s="281"/>
      <c r="DL29" s="281"/>
      <c r="DM29" s="281"/>
      <c r="DN29" s="281"/>
      <c r="DO29" s="281"/>
      <c r="DP29" s="281"/>
      <c r="DQ29" s="281"/>
      <c r="DR29" s="281"/>
      <c r="DS29" s="281"/>
      <c r="DT29" s="281"/>
      <c r="DU29" s="281"/>
      <c r="DV29" s="281"/>
      <c r="DW29" s="281"/>
      <c r="DX29" s="281"/>
      <c r="DY29" s="281"/>
      <c r="DZ29" s="281"/>
      <c r="EA29" s="281"/>
      <c r="EB29" s="281"/>
      <c r="EC29" s="281"/>
      <c r="ED29" s="281"/>
      <c r="EE29" s="281"/>
      <c r="EF29" s="281"/>
      <c r="EG29" s="281"/>
      <c r="EH29" s="281"/>
      <c r="EI29" s="281"/>
      <c r="EJ29" s="281"/>
      <c r="EK29" s="281"/>
      <c r="EL29" s="281"/>
      <c r="EM29" s="281"/>
      <c r="EN29" s="281"/>
      <c r="EO29" s="281"/>
      <c r="EP29" s="281"/>
      <c r="EQ29" s="281"/>
      <c r="ER29" s="281"/>
      <c r="ES29" s="281"/>
      <c r="ET29" s="281"/>
      <c r="EU29" s="281"/>
      <c r="EV29" s="281"/>
      <c r="EW29" s="281"/>
      <c r="EX29" s="281"/>
      <c r="EY29" s="281"/>
      <c r="EZ29" s="281"/>
      <c r="FA29" s="281"/>
      <c r="FB29" s="281"/>
      <c r="FC29" s="281"/>
      <c r="FD29" s="281"/>
      <c r="FE29" s="281"/>
      <c r="FF29" s="281"/>
      <c r="FG29" s="281"/>
      <c r="FH29" s="281"/>
      <c r="FI29" s="281"/>
      <c r="FJ29" s="281"/>
      <c r="FK29" s="281"/>
      <c r="FL29" s="281"/>
      <c r="FM29" s="281"/>
      <c r="FN29" s="281"/>
      <c r="FO29" s="281"/>
      <c r="FP29" s="281"/>
      <c r="FQ29" s="281"/>
      <c r="FR29" s="281"/>
      <c r="FS29" s="281"/>
      <c r="FT29" s="281"/>
      <c r="FU29" s="281"/>
      <c r="FV29" s="281"/>
      <c r="FW29" s="281"/>
      <c r="FX29" s="281"/>
      <c r="FY29" s="281"/>
      <c r="FZ29" s="281"/>
      <c r="GA29" s="281"/>
      <c r="GB29" s="281"/>
      <c r="GC29" s="281"/>
      <c r="GD29" s="281"/>
      <c r="GE29" s="281"/>
      <c r="GF29" s="281"/>
      <c r="GG29" s="281"/>
      <c r="GH29" s="281"/>
      <c r="GI29" s="281"/>
      <c r="GJ29" s="281"/>
      <c r="GK29" s="281"/>
      <c r="GL29" s="281"/>
      <c r="GM29" s="281"/>
      <c r="GN29" s="281"/>
      <c r="GO29" s="281"/>
      <c r="GP29" s="281"/>
      <c r="GQ29" s="281"/>
      <c r="GR29" s="281"/>
      <c r="GS29" s="281"/>
      <c r="GT29" s="281"/>
      <c r="GU29" s="281"/>
      <c r="GV29" s="281"/>
      <c r="GW29" s="281"/>
      <c r="GX29" s="281"/>
      <c r="GY29" s="281"/>
      <c r="GZ29" s="281"/>
      <c r="HA29" s="281"/>
      <c r="HB29" s="281"/>
      <c r="HC29" s="281"/>
      <c r="HD29" s="281"/>
      <c r="HE29" s="281"/>
      <c r="HF29" s="281"/>
      <c r="HG29" s="281"/>
      <c r="HH29" s="281"/>
      <c r="HI29" s="281"/>
      <c r="HJ29" s="281"/>
      <c r="HK29" s="281"/>
      <c r="HL29" s="281"/>
      <c r="HM29" s="281"/>
      <c r="HN29" s="281"/>
      <c r="HO29" s="281"/>
      <c r="HP29" s="281"/>
      <c r="HQ29" s="281"/>
      <c r="HR29" s="281"/>
      <c r="HS29" s="281"/>
      <c r="HT29" s="281"/>
      <c r="HU29" s="281"/>
      <c r="HV29" s="281"/>
      <c r="HW29" s="281"/>
      <c r="HX29" s="281"/>
      <c r="HY29" s="281"/>
      <c r="HZ29" s="281"/>
      <c r="IA29" s="281"/>
      <c r="IB29" s="281"/>
      <c r="IC29" s="281"/>
      <c r="ID29" s="281"/>
      <c r="IE29" s="281"/>
      <c r="IF29" s="281"/>
      <c r="IG29" s="281"/>
      <c r="IH29" s="281"/>
      <c r="II29" s="281"/>
      <c r="IJ29" s="281"/>
      <c r="IK29" s="281"/>
      <c r="IL29" s="281"/>
      <c r="IM29" s="281"/>
      <c r="IN29" s="281"/>
      <c r="IO29" s="281"/>
      <c r="IP29" s="281"/>
    </row>
    <row r="30" spans="1:250" s="280" customFormat="1" ht="18" customHeight="1">
      <c r="A30" s="288"/>
      <c r="B30" s="293" t="s">
        <v>117</v>
      </c>
      <c r="C30" s="321">
        <v>78.65</v>
      </c>
      <c r="D30" s="321">
        <v>501.44</v>
      </c>
      <c r="E30" s="321">
        <v>1.2</v>
      </c>
      <c r="F30" s="321">
        <v>83.44</v>
      </c>
      <c r="G30" s="321">
        <v>0</v>
      </c>
      <c r="H30" s="321">
        <v>125</v>
      </c>
      <c r="I30" s="321">
        <v>3</v>
      </c>
      <c r="J30" s="321">
        <v>0</v>
      </c>
      <c r="K30" s="321">
        <v>130.59</v>
      </c>
      <c r="L30" s="321">
        <v>2.3</v>
      </c>
      <c r="M30" s="321">
        <v>0</v>
      </c>
      <c r="N30" s="321">
        <v>0</v>
      </c>
      <c r="O30" s="322">
        <v>925.62</v>
      </c>
      <c r="P30" s="301"/>
      <c r="Q30" s="301"/>
      <c r="R30" s="297"/>
      <c r="S30" s="281"/>
      <c r="T30" s="281"/>
      <c r="U30" s="281"/>
      <c r="V30" s="281"/>
      <c r="W30" s="281"/>
      <c r="X30" s="281"/>
      <c r="Y30" s="281"/>
      <c r="Z30" s="281"/>
      <c r="AA30" s="281"/>
      <c r="AB30" s="281"/>
      <c r="AC30" s="281"/>
      <c r="AD30" s="281"/>
      <c r="AE30" s="281"/>
      <c r="AF30" s="281"/>
      <c r="AG30" s="281"/>
      <c r="AH30" s="281"/>
      <c r="AI30" s="281"/>
      <c r="AJ30" s="281"/>
      <c r="AK30" s="281"/>
      <c r="AL30" s="281"/>
      <c r="AM30" s="281"/>
      <c r="AN30" s="281"/>
      <c r="AO30" s="281"/>
      <c r="AP30" s="281"/>
      <c r="AQ30" s="281"/>
      <c r="AR30" s="281"/>
      <c r="AS30" s="281"/>
      <c r="AT30" s="281"/>
      <c r="AU30" s="281"/>
      <c r="AV30" s="281"/>
      <c r="AW30" s="281"/>
      <c r="AX30" s="281"/>
      <c r="AY30" s="281"/>
      <c r="AZ30" s="281"/>
      <c r="BA30" s="281"/>
      <c r="BB30" s="281"/>
      <c r="BC30" s="281"/>
      <c r="BD30" s="281"/>
      <c r="BE30" s="281"/>
      <c r="BF30" s="281"/>
      <c r="BG30" s="281"/>
      <c r="BH30" s="281"/>
      <c r="BI30" s="281"/>
      <c r="BJ30" s="281"/>
      <c r="BK30" s="281"/>
      <c r="BL30" s="281"/>
      <c r="BM30" s="281"/>
      <c r="BN30" s="281"/>
      <c r="BO30" s="281"/>
      <c r="BP30" s="281"/>
      <c r="BQ30" s="281"/>
      <c r="BR30" s="281"/>
      <c r="BS30" s="281"/>
      <c r="BT30" s="281"/>
      <c r="BU30" s="281"/>
      <c r="BV30" s="281"/>
      <c r="BW30" s="281"/>
      <c r="BX30" s="281"/>
      <c r="BY30" s="281"/>
      <c r="BZ30" s="281"/>
      <c r="CA30" s="281"/>
      <c r="CB30" s="281"/>
      <c r="CC30" s="281"/>
      <c r="CD30" s="281"/>
      <c r="CE30" s="281"/>
      <c r="CF30" s="281"/>
      <c r="CG30" s="281"/>
      <c r="CH30" s="281"/>
      <c r="CI30" s="281"/>
      <c r="CJ30" s="281"/>
      <c r="CK30" s="281"/>
      <c r="CL30" s="281"/>
      <c r="CM30" s="281"/>
      <c r="CN30" s="281"/>
      <c r="CO30" s="281"/>
      <c r="CP30" s="281"/>
      <c r="CQ30" s="281"/>
      <c r="CR30" s="281"/>
      <c r="CS30" s="281"/>
      <c r="CT30" s="281"/>
      <c r="CU30" s="281"/>
      <c r="CV30" s="281"/>
      <c r="CW30" s="281"/>
      <c r="CX30" s="281"/>
      <c r="CY30" s="281"/>
      <c r="CZ30" s="281"/>
      <c r="DA30" s="281"/>
      <c r="DB30" s="281"/>
      <c r="DC30" s="281"/>
      <c r="DD30" s="281"/>
      <c r="DE30" s="281"/>
      <c r="DF30" s="281"/>
      <c r="DG30" s="281"/>
      <c r="DH30" s="281"/>
      <c r="DI30" s="281"/>
      <c r="DJ30" s="281"/>
      <c r="DK30" s="281"/>
      <c r="DL30" s="281"/>
      <c r="DM30" s="281"/>
      <c r="DN30" s="281"/>
      <c r="DO30" s="281"/>
      <c r="DP30" s="281"/>
      <c r="DQ30" s="281"/>
      <c r="DR30" s="281"/>
      <c r="DS30" s="281"/>
      <c r="DT30" s="281"/>
      <c r="DU30" s="281"/>
      <c r="DV30" s="281"/>
      <c r="DW30" s="281"/>
      <c r="DX30" s="281"/>
      <c r="DY30" s="281"/>
      <c r="DZ30" s="281"/>
      <c r="EA30" s="281"/>
      <c r="EB30" s="281"/>
      <c r="EC30" s="281"/>
      <c r="ED30" s="281"/>
      <c r="EE30" s="281"/>
      <c r="EF30" s="281"/>
      <c r="EG30" s="281"/>
      <c r="EH30" s="281"/>
      <c r="EI30" s="281"/>
      <c r="EJ30" s="281"/>
      <c r="EK30" s="281"/>
      <c r="EL30" s="281"/>
      <c r="EM30" s="281"/>
      <c r="EN30" s="281"/>
      <c r="EO30" s="281"/>
      <c r="EP30" s="281"/>
      <c r="EQ30" s="281"/>
      <c r="ER30" s="281"/>
      <c r="ES30" s="281"/>
      <c r="ET30" s="281"/>
      <c r="EU30" s="281"/>
      <c r="EV30" s="281"/>
      <c r="EW30" s="281"/>
      <c r="EX30" s="281"/>
      <c r="EY30" s="281"/>
      <c r="EZ30" s="281"/>
      <c r="FA30" s="281"/>
      <c r="FB30" s="281"/>
      <c r="FC30" s="281"/>
      <c r="FD30" s="281"/>
      <c r="FE30" s="281"/>
      <c r="FF30" s="281"/>
      <c r="FG30" s="281"/>
      <c r="FH30" s="281"/>
      <c r="FI30" s="281"/>
      <c r="FJ30" s="281"/>
      <c r="FK30" s="281"/>
      <c r="FL30" s="281"/>
      <c r="FM30" s="281"/>
      <c r="FN30" s="281"/>
      <c r="FO30" s="281"/>
      <c r="FP30" s="281"/>
      <c r="FQ30" s="281"/>
      <c r="FR30" s="281"/>
      <c r="FS30" s="281"/>
      <c r="FT30" s="281"/>
      <c r="FU30" s="281"/>
      <c r="FV30" s="281"/>
      <c r="FW30" s="281"/>
      <c r="FX30" s="281"/>
      <c r="FY30" s="281"/>
      <c r="FZ30" s="281"/>
      <c r="GA30" s="281"/>
      <c r="GB30" s="281"/>
      <c r="GC30" s="281"/>
      <c r="GD30" s="281"/>
      <c r="GE30" s="281"/>
      <c r="GF30" s="281"/>
      <c r="GG30" s="281"/>
      <c r="GH30" s="281"/>
      <c r="GI30" s="281"/>
      <c r="GJ30" s="281"/>
      <c r="GK30" s="281"/>
      <c r="GL30" s="281"/>
      <c r="GM30" s="281"/>
      <c r="GN30" s="281"/>
      <c r="GO30" s="281"/>
      <c r="GP30" s="281"/>
      <c r="GQ30" s="281"/>
      <c r="GR30" s="281"/>
      <c r="GS30" s="281"/>
      <c r="GT30" s="281"/>
      <c r="GU30" s="281"/>
      <c r="GV30" s="281"/>
      <c r="GW30" s="281"/>
      <c r="GX30" s="281"/>
      <c r="GY30" s="281"/>
      <c r="GZ30" s="281"/>
      <c r="HA30" s="281"/>
      <c r="HB30" s="281"/>
      <c r="HC30" s="281"/>
      <c r="HD30" s="281"/>
      <c r="HE30" s="281"/>
      <c r="HF30" s="281"/>
      <c r="HG30" s="281"/>
      <c r="HH30" s="281"/>
      <c r="HI30" s="281"/>
      <c r="HJ30" s="281"/>
      <c r="HK30" s="281"/>
      <c r="HL30" s="281"/>
      <c r="HM30" s="281"/>
      <c r="HN30" s="281"/>
      <c r="HO30" s="281"/>
      <c r="HP30" s="281"/>
      <c r="HQ30" s="281"/>
      <c r="HR30" s="281"/>
      <c r="HS30" s="281"/>
      <c r="HT30" s="281"/>
      <c r="HU30" s="281"/>
      <c r="HV30" s="281"/>
      <c r="HW30" s="281"/>
      <c r="HX30" s="281"/>
      <c r="HY30" s="281"/>
      <c r="HZ30" s="281"/>
      <c r="IA30" s="281"/>
      <c r="IB30" s="281"/>
      <c r="IC30" s="281"/>
      <c r="ID30" s="281"/>
      <c r="IE30" s="281"/>
      <c r="IF30" s="281"/>
      <c r="IG30" s="281"/>
      <c r="IH30" s="281"/>
      <c r="II30" s="281"/>
      <c r="IJ30" s="281"/>
      <c r="IK30" s="281"/>
      <c r="IL30" s="281"/>
      <c r="IM30" s="281"/>
      <c r="IN30" s="281"/>
      <c r="IO30" s="281"/>
      <c r="IP30" s="281"/>
    </row>
    <row r="31" spans="1:250" s="280" customFormat="1" ht="18" customHeight="1">
      <c r="A31" s="288"/>
      <c r="B31" s="293"/>
      <c r="C31" s="321"/>
      <c r="D31" s="321"/>
      <c r="E31" s="321"/>
      <c r="F31" s="321"/>
      <c r="G31" s="321"/>
      <c r="H31" s="321"/>
      <c r="I31" s="321"/>
      <c r="J31" s="321"/>
      <c r="K31" s="321"/>
      <c r="L31" s="321"/>
      <c r="M31" s="321"/>
      <c r="N31" s="321"/>
      <c r="O31" s="322"/>
      <c r="P31" s="301"/>
      <c r="Q31" s="301"/>
      <c r="R31" s="297"/>
      <c r="S31" s="281"/>
      <c r="T31" s="281"/>
      <c r="U31" s="281"/>
      <c r="V31" s="281"/>
      <c r="W31" s="281"/>
      <c r="X31" s="281"/>
      <c r="Y31" s="281"/>
      <c r="Z31" s="281"/>
      <c r="AA31" s="281"/>
      <c r="AB31" s="281"/>
      <c r="AC31" s="281"/>
      <c r="AD31" s="281"/>
      <c r="AE31" s="281"/>
      <c r="AF31" s="281"/>
      <c r="AG31" s="281"/>
      <c r="AH31" s="281"/>
      <c r="AI31" s="281"/>
      <c r="AJ31" s="281"/>
      <c r="AK31" s="281"/>
      <c r="AL31" s="281"/>
      <c r="AM31" s="281"/>
      <c r="AN31" s="281"/>
      <c r="AO31" s="281"/>
      <c r="AP31" s="281"/>
      <c r="AQ31" s="281"/>
      <c r="AR31" s="281"/>
      <c r="AS31" s="281"/>
      <c r="AT31" s="281"/>
      <c r="AU31" s="281"/>
      <c r="AV31" s="281"/>
      <c r="AW31" s="281"/>
      <c r="AX31" s="281"/>
      <c r="AY31" s="281"/>
      <c r="AZ31" s="281"/>
      <c r="BA31" s="281"/>
      <c r="BB31" s="281"/>
      <c r="BC31" s="281"/>
      <c r="BD31" s="281"/>
      <c r="BE31" s="281"/>
      <c r="BF31" s="281"/>
      <c r="BG31" s="281"/>
      <c r="BH31" s="281"/>
      <c r="BI31" s="281"/>
      <c r="BJ31" s="281"/>
      <c r="BK31" s="281"/>
      <c r="BL31" s="281"/>
      <c r="BM31" s="281"/>
      <c r="BN31" s="281"/>
      <c r="BO31" s="281"/>
      <c r="BP31" s="281"/>
      <c r="BQ31" s="281"/>
      <c r="BR31" s="281"/>
      <c r="BS31" s="281"/>
      <c r="BT31" s="281"/>
      <c r="BU31" s="281"/>
      <c r="BV31" s="281"/>
      <c r="BW31" s="281"/>
      <c r="BX31" s="281"/>
      <c r="BY31" s="281"/>
      <c r="BZ31" s="281"/>
      <c r="CA31" s="281"/>
      <c r="CB31" s="281"/>
      <c r="CC31" s="281"/>
      <c r="CD31" s="281"/>
      <c r="CE31" s="281"/>
      <c r="CF31" s="281"/>
      <c r="CG31" s="281"/>
      <c r="CH31" s="281"/>
      <c r="CI31" s="281"/>
      <c r="CJ31" s="281"/>
      <c r="CK31" s="281"/>
      <c r="CL31" s="281"/>
      <c r="CM31" s="281"/>
      <c r="CN31" s="281"/>
      <c r="CO31" s="281"/>
      <c r="CP31" s="281"/>
      <c r="CQ31" s="281"/>
      <c r="CR31" s="281"/>
      <c r="CS31" s="281"/>
      <c r="CT31" s="281"/>
      <c r="CU31" s="281"/>
      <c r="CV31" s="281"/>
      <c r="CW31" s="281"/>
      <c r="CX31" s="281"/>
      <c r="CY31" s="281"/>
      <c r="CZ31" s="281"/>
      <c r="DA31" s="281"/>
      <c r="DB31" s="281"/>
      <c r="DC31" s="281"/>
      <c r="DD31" s="281"/>
      <c r="DE31" s="281"/>
      <c r="DF31" s="281"/>
      <c r="DG31" s="281"/>
      <c r="DH31" s="281"/>
      <c r="DI31" s="281"/>
      <c r="DJ31" s="281"/>
      <c r="DK31" s="281"/>
      <c r="DL31" s="281"/>
      <c r="DM31" s="281"/>
      <c r="DN31" s="281"/>
      <c r="DO31" s="281"/>
      <c r="DP31" s="281"/>
      <c r="DQ31" s="281"/>
      <c r="DR31" s="281"/>
      <c r="DS31" s="281"/>
      <c r="DT31" s="281"/>
      <c r="DU31" s="281"/>
      <c r="DV31" s="281"/>
      <c r="DW31" s="281"/>
      <c r="DX31" s="281"/>
      <c r="DY31" s="281"/>
      <c r="DZ31" s="281"/>
      <c r="EA31" s="281"/>
      <c r="EB31" s="281"/>
      <c r="EC31" s="281"/>
      <c r="ED31" s="281"/>
      <c r="EE31" s="281"/>
      <c r="EF31" s="281"/>
      <c r="EG31" s="281"/>
      <c r="EH31" s="281"/>
      <c r="EI31" s="281"/>
      <c r="EJ31" s="281"/>
      <c r="EK31" s="281"/>
      <c r="EL31" s="281"/>
      <c r="EM31" s="281"/>
      <c r="EN31" s="281"/>
      <c r="EO31" s="281"/>
      <c r="EP31" s="281"/>
      <c r="EQ31" s="281"/>
      <c r="ER31" s="281"/>
      <c r="ES31" s="281"/>
      <c r="ET31" s="281"/>
      <c r="EU31" s="281"/>
      <c r="EV31" s="281"/>
      <c r="EW31" s="281"/>
      <c r="EX31" s="281"/>
      <c r="EY31" s="281"/>
      <c r="EZ31" s="281"/>
      <c r="FA31" s="281"/>
      <c r="FB31" s="281"/>
      <c r="FC31" s="281"/>
      <c r="FD31" s="281"/>
      <c r="FE31" s="281"/>
      <c r="FF31" s="281"/>
      <c r="FG31" s="281"/>
      <c r="FH31" s="281"/>
      <c r="FI31" s="281"/>
      <c r="FJ31" s="281"/>
      <c r="FK31" s="281"/>
      <c r="FL31" s="281"/>
      <c r="FM31" s="281"/>
      <c r="FN31" s="281"/>
      <c r="FO31" s="281"/>
      <c r="FP31" s="281"/>
      <c r="FQ31" s="281"/>
      <c r="FR31" s="281"/>
      <c r="FS31" s="281"/>
      <c r="FT31" s="281"/>
      <c r="FU31" s="281"/>
      <c r="FV31" s="281"/>
      <c r="FW31" s="281"/>
      <c r="FX31" s="281"/>
      <c r="FY31" s="281"/>
      <c r="FZ31" s="281"/>
      <c r="GA31" s="281"/>
      <c r="GB31" s="281"/>
      <c r="GC31" s="281"/>
      <c r="GD31" s="281"/>
      <c r="GE31" s="281"/>
      <c r="GF31" s="281"/>
      <c r="GG31" s="281"/>
      <c r="GH31" s="281"/>
      <c r="GI31" s="281"/>
      <c r="GJ31" s="281"/>
      <c r="GK31" s="281"/>
      <c r="GL31" s="281"/>
      <c r="GM31" s="281"/>
      <c r="GN31" s="281"/>
      <c r="GO31" s="281"/>
      <c r="GP31" s="281"/>
      <c r="GQ31" s="281"/>
      <c r="GR31" s="281"/>
      <c r="GS31" s="281"/>
      <c r="GT31" s="281"/>
      <c r="GU31" s="281"/>
      <c r="GV31" s="281"/>
      <c r="GW31" s="281"/>
      <c r="GX31" s="281"/>
      <c r="GY31" s="281"/>
      <c r="GZ31" s="281"/>
      <c r="HA31" s="281"/>
      <c r="HB31" s="281"/>
      <c r="HC31" s="281"/>
      <c r="HD31" s="281"/>
      <c r="HE31" s="281"/>
      <c r="HF31" s="281"/>
      <c r="HG31" s="281"/>
      <c r="HH31" s="281"/>
      <c r="HI31" s="281"/>
      <c r="HJ31" s="281"/>
      <c r="HK31" s="281"/>
      <c r="HL31" s="281"/>
      <c r="HM31" s="281"/>
      <c r="HN31" s="281"/>
      <c r="HO31" s="281"/>
      <c r="HP31" s="281"/>
      <c r="HQ31" s="281"/>
      <c r="HR31" s="281"/>
      <c r="HS31" s="281"/>
      <c r="HT31" s="281"/>
      <c r="HU31" s="281"/>
      <c r="HV31" s="281"/>
      <c r="HW31" s="281"/>
      <c r="HX31" s="281"/>
      <c r="HY31" s="281"/>
      <c r="HZ31" s="281"/>
      <c r="IA31" s="281"/>
      <c r="IB31" s="281"/>
      <c r="IC31" s="281"/>
      <c r="ID31" s="281"/>
      <c r="IE31" s="281"/>
      <c r="IF31" s="281"/>
      <c r="IG31" s="281"/>
      <c r="IH31" s="281"/>
      <c r="II31" s="281"/>
      <c r="IJ31" s="281"/>
      <c r="IK31" s="281"/>
      <c r="IL31" s="281"/>
      <c r="IM31" s="281"/>
      <c r="IN31" s="281"/>
      <c r="IO31" s="281"/>
      <c r="IP31" s="281"/>
    </row>
    <row r="32" spans="1:250" s="280" customFormat="1" ht="18" customHeight="1">
      <c r="A32" s="288"/>
      <c r="B32" s="293" t="s">
        <v>118</v>
      </c>
      <c r="C32" s="321">
        <v>64.43</v>
      </c>
      <c r="D32" s="321">
        <v>3.55</v>
      </c>
      <c r="E32" s="321">
        <v>100.16</v>
      </c>
      <c r="F32" s="321">
        <v>111.23</v>
      </c>
      <c r="G32" s="321">
        <v>866.45</v>
      </c>
      <c r="H32" s="321">
        <v>164.18</v>
      </c>
      <c r="I32" s="321">
        <v>63.41</v>
      </c>
      <c r="J32" s="321">
        <v>0.05</v>
      </c>
      <c r="K32" s="321">
        <v>97.53</v>
      </c>
      <c r="L32" s="321">
        <v>871.99</v>
      </c>
      <c r="M32" s="321">
        <v>81.23</v>
      </c>
      <c r="N32" s="321">
        <v>212.45</v>
      </c>
      <c r="O32" s="322">
        <v>2636.6600000000003</v>
      </c>
      <c r="P32" s="301"/>
      <c r="Q32" s="301"/>
      <c r="R32" s="297"/>
      <c r="S32" s="281"/>
      <c r="T32" s="281"/>
      <c r="U32" s="281"/>
      <c r="V32" s="281"/>
      <c r="W32" s="281"/>
      <c r="X32" s="281"/>
      <c r="Y32" s="281"/>
      <c r="Z32" s="281"/>
      <c r="AA32" s="281"/>
      <c r="AB32" s="281"/>
      <c r="AC32" s="281"/>
      <c r="AD32" s="281"/>
      <c r="AE32" s="281"/>
      <c r="AF32" s="281"/>
      <c r="AG32" s="281"/>
      <c r="AH32" s="281"/>
      <c r="AI32" s="281"/>
      <c r="AJ32" s="281"/>
      <c r="AK32" s="281"/>
      <c r="AL32" s="281"/>
      <c r="AM32" s="281"/>
      <c r="AN32" s="281"/>
      <c r="AO32" s="281"/>
      <c r="AP32" s="281"/>
      <c r="AQ32" s="281"/>
      <c r="AR32" s="281"/>
      <c r="AS32" s="281"/>
      <c r="AT32" s="281"/>
      <c r="AU32" s="281"/>
      <c r="AV32" s="281"/>
      <c r="AW32" s="281"/>
      <c r="AX32" s="281"/>
      <c r="AY32" s="281"/>
      <c r="AZ32" s="281"/>
      <c r="BA32" s="281"/>
      <c r="BB32" s="281"/>
      <c r="BC32" s="281"/>
      <c r="BD32" s="281"/>
      <c r="BE32" s="281"/>
      <c r="BF32" s="281"/>
      <c r="BG32" s="281"/>
      <c r="BH32" s="281"/>
      <c r="BI32" s="281"/>
      <c r="BJ32" s="281"/>
      <c r="BK32" s="281"/>
      <c r="BL32" s="281"/>
      <c r="BM32" s="281"/>
      <c r="BN32" s="281"/>
      <c r="BO32" s="281"/>
      <c r="BP32" s="281"/>
      <c r="BQ32" s="281"/>
      <c r="BR32" s="281"/>
      <c r="BS32" s="281"/>
      <c r="BT32" s="281"/>
      <c r="BU32" s="281"/>
      <c r="BV32" s="281"/>
      <c r="BW32" s="281"/>
      <c r="BX32" s="281"/>
      <c r="BY32" s="281"/>
      <c r="BZ32" s="281"/>
      <c r="CA32" s="281"/>
      <c r="CB32" s="281"/>
      <c r="CC32" s="281"/>
      <c r="CD32" s="281"/>
      <c r="CE32" s="281"/>
      <c r="CF32" s="281"/>
      <c r="CG32" s="281"/>
      <c r="CH32" s="281"/>
      <c r="CI32" s="281"/>
      <c r="CJ32" s="281"/>
      <c r="CK32" s="281"/>
      <c r="CL32" s="281"/>
      <c r="CM32" s="281"/>
      <c r="CN32" s="281"/>
      <c r="CO32" s="281"/>
      <c r="CP32" s="281"/>
      <c r="CQ32" s="281"/>
      <c r="CR32" s="281"/>
      <c r="CS32" s="281"/>
      <c r="CT32" s="281"/>
      <c r="CU32" s="281"/>
      <c r="CV32" s="281"/>
      <c r="CW32" s="281"/>
      <c r="CX32" s="281"/>
      <c r="CY32" s="281"/>
      <c r="CZ32" s="281"/>
      <c r="DA32" s="281"/>
      <c r="DB32" s="281"/>
      <c r="DC32" s="281"/>
      <c r="DD32" s="281"/>
      <c r="DE32" s="281"/>
      <c r="DF32" s="281"/>
      <c r="DG32" s="281"/>
      <c r="DH32" s="281"/>
      <c r="DI32" s="281"/>
      <c r="DJ32" s="281"/>
      <c r="DK32" s="281"/>
      <c r="DL32" s="281"/>
      <c r="DM32" s="281"/>
      <c r="DN32" s="281"/>
      <c r="DO32" s="281"/>
      <c r="DP32" s="281"/>
      <c r="DQ32" s="281"/>
      <c r="DR32" s="281"/>
      <c r="DS32" s="281"/>
      <c r="DT32" s="281"/>
      <c r="DU32" s="281"/>
      <c r="DV32" s="281"/>
      <c r="DW32" s="281"/>
      <c r="DX32" s="281"/>
      <c r="DY32" s="281"/>
      <c r="DZ32" s="281"/>
      <c r="EA32" s="281"/>
      <c r="EB32" s="281"/>
      <c r="EC32" s="281"/>
      <c r="ED32" s="281"/>
      <c r="EE32" s="281"/>
      <c r="EF32" s="281"/>
      <c r="EG32" s="281"/>
      <c r="EH32" s="281"/>
      <c r="EI32" s="281"/>
      <c r="EJ32" s="281"/>
      <c r="EK32" s="281"/>
      <c r="EL32" s="281"/>
      <c r="EM32" s="281"/>
      <c r="EN32" s="281"/>
      <c r="EO32" s="281"/>
      <c r="EP32" s="281"/>
      <c r="EQ32" s="281"/>
      <c r="ER32" s="281"/>
      <c r="ES32" s="281"/>
      <c r="ET32" s="281"/>
      <c r="EU32" s="281"/>
      <c r="EV32" s="281"/>
      <c r="EW32" s="281"/>
      <c r="EX32" s="281"/>
      <c r="EY32" s="281"/>
      <c r="EZ32" s="281"/>
      <c r="FA32" s="281"/>
      <c r="FB32" s="281"/>
      <c r="FC32" s="281"/>
      <c r="FD32" s="281"/>
      <c r="FE32" s="281"/>
      <c r="FF32" s="281"/>
      <c r="FG32" s="281"/>
      <c r="FH32" s="281"/>
      <c r="FI32" s="281"/>
      <c r="FJ32" s="281"/>
      <c r="FK32" s="281"/>
      <c r="FL32" s="281"/>
      <c r="FM32" s="281"/>
      <c r="FN32" s="281"/>
      <c r="FO32" s="281"/>
      <c r="FP32" s="281"/>
      <c r="FQ32" s="281"/>
      <c r="FR32" s="281"/>
      <c r="FS32" s="281"/>
      <c r="FT32" s="281"/>
      <c r="FU32" s="281"/>
      <c r="FV32" s="281"/>
      <c r="FW32" s="281"/>
      <c r="FX32" s="281"/>
      <c r="FY32" s="281"/>
      <c r="FZ32" s="281"/>
      <c r="GA32" s="281"/>
      <c r="GB32" s="281"/>
      <c r="GC32" s="281"/>
      <c r="GD32" s="281"/>
      <c r="GE32" s="281"/>
      <c r="GF32" s="281"/>
      <c r="GG32" s="281"/>
      <c r="GH32" s="281"/>
      <c r="GI32" s="281"/>
      <c r="GJ32" s="281"/>
      <c r="GK32" s="281"/>
      <c r="GL32" s="281"/>
      <c r="GM32" s="281"/>
      <c r="GN32" s="281"/>
      <c r="GO32" s="281"/>
      <c r="GP32" s="281"/>
      <c r="GQ32" s="281"/>
      <c r="GR32" s="281"/>
      <c r="GS32" s="281"/>
      <c r="GT32" s="281"/>
      <c r="GU32" s="281"/>
      <c r="GV32" s="281"/>
      <c r="GW32" s="281"/>
      <c r="GX32" s="281"/>
      <c r="GY32" s="281"/>
      <c r="GZ32" s="281"/>
      <c r="HA32" s="281"/>
      <c r="HB32" s="281"/>
      <c r="HC32" s="281"/>
      <c r="HD32" s="281"/>
      <c r="HE32" s="281"/>
      <c r="HF32" s="281"/>
      <c r="HG32" s="281"/>
      <c r="HH32" s="281"/>
      <c r="HI32" s="281"/>
      <c r="HJ32" s="281"/>
      <c r="HK32" s="281"/>
      <c r="HL32" s="281"/>
      <c r="HM32" s="281"/>
      <c r="HN32" s="281"/>
      <c r="HO32" s="281"/>
      <c r="HP32" s="281"/>
      <c r="HQ32" s="281"/>
      <c r="HR32" s="281"/>
      <c r="HS32" s="281"/>
      <c r="HT32" s="281"/>
      <c r="HU32" s="281"/>
      <c r="HV32" s="281"/>
      <c r="HW32" s="281"/>
      <c r="HX32" s="281"/>
      <c r="HY32" s="281"/>
      <c r="HZ32" s="281"/>
      <c r="IA32" s="281"/>
      <c r="IB32" s="281"/>
      <c r="IC32" s="281"/>
      <c r="ID32" s="281"/>
      <c r="IE32" s="281"/>
      <c r="IF32" s="281"/>
      <c r="IG32" s="281"/>
      <c r="IH32" s="281"/>
      <c r="II32" s="281"/>
      <c r="IJ32" s="281"/>
      <c r="IK32" s="281"/>
      <c r="IL32" s="281"/>
      <c r="IM32" s="281"/>
      <c r="IN32" s="281"/>
      <c r="IO32" s="281"/>
      <c r="IP32" s="281"/>
    </row>
    <row r="33" spans="1:250" s="280" customFormat="1" ht="18" customHeight="1">
      <c r="A33" s="288"/>
      <c r="B33" s="293"/>
      <c r="C33" s="321"/>
      <c r="D33" s="321"/>
      <c r="E33" s="321"/>
      <c r="F33" s="321"/>
      <c r="G33" s="321"/>
      <c r="H33" s="321"/>
      <c r="I33" s="321"/>
      <c r="J33" s="321"/>
      <c r="K33" s="321"/>
      <c r="L33" s="321"/>
      <c r="M33" s="321"/>
      <c r="N33" s="321"/>
      <c r="O33" s="322"/>
      <c r="P33" s="301"/>
      <c r="Q33" s="301"/>
      <c r="R33" s="297"/>
      <c r="S33" s="281"/>
      <c r="T33" s="281"/>
      <c r="U33" s="281"/>
      <c r="V33" s="281"/>
      <c r="W33" s="281"/>
      <c r="X33" s="281"/>
      <c r="Y33" s="281"/>
      <c r="Z33" s="281"/>
      <c r="AA33" s="281"/>
      <c r="AB33" s="281"/>
      <c r="AC33" s="281"/>
      <c r="AD33" s="281"/>
      <c r="AE33" s="281"/>
      <c r="AF33" s="281"/>
      <c r="AG33" s="281"/>
      <c r="AH33" s="281"/>
      <c r="AI33" s="281"/>
      <c r="AJ33" s="281"/>
      <c r="AK33" s="281"/>
      <c r="AL33" s="281"/>
      <c r="AM33" s="281"/>
      <c r="AN33" s="281"/>
      <c r="AO33" s="281"/>
      <c r="AP33" s="281"/>
      <c r="AQ33" s="281"/>
      <c r="AR33" s="281"/>
      <c r="AS33" s="281"/>
      <c r="AT33" s="281"/>
      <c r="AU33" s="281"/>
      <c r="AV33" s="281"/>
      <c r="AW33" s="281"/>
      <c r="AX33" s="281"/>
      <c r="AY33" s="281"/>
      <c r="AZ33" s="281"/>
      <c r="BA33" s="281"/>
      <c r="BB33" s="281"/>
      <c r="BC33" s="281"/>
      <c r="BD33" s="281"/>
      <c r="BE33" s="281"/>
      <c r="BF33" s="281"/>
      <c r="BG33" s="281"/>
      <c r="BH33" s="281"/>
      <c r="BI33" s="281"/>
      <c r="BJ33" s="281"/>
      <c r="BK33" s="281"/>
      <c r="BL33" s="281"/>
      <c r="BM33" s="281"/>
      <c r="BN33" s="281"/>
      <c r="BO33" s="281"/>
      <c r="BP33" s="281"/>
      <c r="BQ33" s="281"/>
      <c r="BR33" s="281"/>
      <c r="BS33" s="281"/>
      <c r="BT33" s="281"/>
      <c r="BU33" s="281"/>
      <c r="BV33" s="281"/>
      <c r="BW33" s="281"/>
      <c r="BX33" s="281"/>
      <c r="BY33" s="281"/>
      <c r="BZ33" s="281"/>
      <c r="CA33" s="281"/>
      <c r="CB33" s="281"/>
      <c r="CC33" s="281"/>
      <c r="CD33" s="281"/>
      <c r="CE33" s="281"/>
      <c r="CF33" s="281"/>
      <c r="CG33" s="281"/>
      <c r="CH33" s="281"/>
      <c r="CI33" s="281"/>
      <c r="CJ33" s="281"/>
      <c r="CK33" s="281"/>
      <c r="CL33" s="281"/>
      <c r="CM33" s="281"/>
      <c r="CN33" s="281"/>
      <c r="CO33" s="281"/>
      <c r="CP33" s="281"/>
      <c r="CQ33" s="281"/>
      <c r="CR33" s="281"/>
      <c r="CS33" s="281"/>
      <c r="CT33" s="281"/>
      <c r="CU33" s="281"/>
      <c r="CV33" s="281"/>
      <c r="CW33" s="281"/>
      <c r="CX33" s="281"/>
      <c r="CY33" s="281"/>
      <c r="CZ33" s="281"/>
      <c r="DA33" s="281"/>
      <c r="DB33" s="281"/>
      <c r="DC33" s="281"/>
      <c r="DD33" s="281"/>
      <c r="DE33" s="281"/>
      <c r="DF33" s="281"/>
      <c r="DG33" s="281"/>
      <c r="DH33" s="281"/>
      <c r="DI33" s="281"/>
      <c r="DJ33" s="281"/>
      <c r="DK33" s="281"/>
      <c r="DL33" s="281"/>
      <c r="DM33" s="281"/>
      <c r="DN33" s="281"/>
      <c r="DO33" s="281"/>
      <c r="DP33" s="281"/>
      <c r="DQ33" s="281"/>
      <c r="DR33" s="281"/>
      <c r="DS33" s="281"/>
      <c r="DT33" s="281"/>
      <c r="DU33" s="281"/>
      <c r="DV33" s="281"/>
      <c r="DW33" s="281"/>
      <c r="DX33" s="281"/>
      <c r="DY33" s="281"/>
      <c r="DZ33" s="281"/>
      <c r="EA33" s="281"/>
      <c r="EB33" s="281"/>
      <c r="EC33" s="281"/>
      <c r="ED33" s="281"/>
      <c r="EE33" s="281"/>
      <c r="EF33" s="281"/>
      <c r="EG33" s="281"/>
      <c r="EH33" s="281"/>
      <c r="EI33" s="281"/>
      <c r="EJ33" s="281"/>
      <c r="EK33" s="281"/>
      <c r="EL33" s="281"/>
      <c r="EM33" s="281"/>
      <c r="EN33" s="281"/>
      <c r="EO33" s="281"/>
      <c r="EP33" s="281"/>
      <c r="EQ33" s="281"/>
      <c r="ER33" s="281"/>
      <c r="ES33" s="281"/>
      <c r="ET33" s="281"/>
      <c r="EU33" s="281"/>
      <c r="EV33" s="281"/>
      <c r="EW33" s="281"/>
      <c r="EX33" s="281"/>
      <c r="EY33" s="281"/>
      <c r="EZ33" s="281"/>
      <c r="FA33" s="281"/>
      <c r="FB33" s="281"/>
      <c r="FC33" s="281"/>
      <c r="FD33" s="281"/>
      <c r="FE33" s="281"/>
      <c r="FF33" s="281"/>
      <c r="FG33" s="281"/>
      <c r="FH33" s="281"/>
      <c r="FI33" s="281"/>
      <c r="FJ33" s="281"/>
      <c r="FK33" s="281"/>
      <c r="FL33" s="281"/>
      <c r="FM33" s="281"/>
      <c r="FN33" s="281"/>
      <c r="FO33" s="281"/>
      <c r="FP33" s="281"/>
      <c r="FQ33" s="281"/>
      <c r="FR33" s="281"/>
      <c r="FS33" s="281"/>
      <c r="FT33" s="281"/>
      <c r="FU33" s="281"/>
      <c r="FV33" s="281"/>
      <c r="FW33" s="281"/>
      <c r="FX33" s="281"/>
      <c r="FY33" s="281"/>
      <c r="FZ33" s="281"/>
      <c r="GA33" s="281"/>
      <c r="GB33" s="281"/>
      <c r="GC33" s="281"/>
      <c r="GD33" s="281"/>
      <c r="GE33" s="281"/>
      <c r="GF33" s="281"/>
      <c r="GG33" s="281"/>
      <c r="GH33" s="281"/>
      <c r="GI33" s="281"/>
      <c r="GJ33" s="281"/>
      <c r="GK33" s="281"/>
      <c r="GL33" s="281"/>
      <c r="GM33" s="281"/>
      <c r="GN33" s="281"/>
      <c r="GO33" s="281"/>
      <c r="GP33" s="281"/>
      <c r="GQ33" s="281"/>
      <c r="GR33" s="281"/>
      <c r="GS33" s="281"/>
      <c r="GT33" s="281"/>
      <c r="GU33" s="281"/>
      <c r="GV33" s="281"/>
      <c r="GW33" s="281"/>
      <c r="GX33" s="281"/>
      <c r="GY33" s="281"/>
      <c r="GZ33" s="281"/>
      <c r="HA33" s="281"/>
      <c r="HB33" s="281"/>
      <c r="HC33" s="281"/>
      <c r="HD33" s="281"/>
      <c r="HE33" s="281"/>
      <c r="HF33" s="281"/>
      <c r="HG33" s="281"/>
      <c r="HH33" s="281"/>
      <c r="HI33" s="281"/>
      <c r="HJ33" s="281"/>
      <c r="HK33" s="281"/>
      <c r="HL33" s="281"/>
      <c r="HM33" s="281"/>
      <c r="HN33" s="281"/>
      <c r="HO33" s="281"/>
      <c r="HP33" s="281"/>
      <c r="HQ33" s="281"/>
      <c r="HR33" s="281"/>
      <c r="HS33" s="281"/>
      <c r="HT33" s="281"/>
      <c r="HU33" s="281"/>
      <c r="HV33" s="281"/>
      <c r="HW33" s="281"/>
      <c r="HX33" s="281"/>
      <c r="HY33" s="281"/>
      <c r="HZ33" s="281"/>
      <c r="IA33" s="281"/>
      <c r="IB33" s="281"/>
      <c r="IC33" s="281"/>
      <c r="ID33" s="281"/>
      <c r="IE33" s="281"/>
      <c r="IF33" s="281"/>
      <c r="IG33" s="281"/>
      <c r="IH33" s="281"/>
      <c r="II33" s="281"/>
      <c r="IJ33" s="281"/>
      <c r="IK33" s="281"/>
      <c r="IL33" s="281"/>
      <c r="IM33" s="281"/>
      <c r="IN33" s="281"/>
      <c r="IO33" s="281"/>
      <c r="IP33" s="281"/>
    </row>
    <row r="34" spans="1:250" s="280" customFormat="1" ht="18" customHeight="1">
      <c r="A34" s="288"/>
      <c r="B34" s="293" t="s">
        <v>133</v>
      </c>
      <c r="C34" s="321">
        <v>-22172.05</v>
      </c>
      <c r="D34" s="321">
        <v>16036.83</v>
      </c>
      <c r="E34" s="321">
        <v>7606.67</v>
      </c>
      <c r="F34" s="321">
        <v>-3919.73</v>
      </c>
      <c r="G34" s="321">
        <v>-15196.13</v>
      </c>
      <c r="H34" s="321">
        <v>4087.82</v>
      </c>
      <c r="I34" s="321">
        <v>-402.63</v>
      </c>
      <c r="J34" s="321">
        <v>-11011.75</v>
      </c>
      <c r="K34" s="321">
        <v>-4305.92</v>
      </c>
      <c r="L34" s="321">
        <v>-2487.86</v>
      </c>
      <c r="M34" s="321">
        <v>-10245.69</v>
      </c>
      <c r="N34" s="321">
        <v>20540.3</v>
      </c>
      <c r="O34" s="322">
        <v>-21470.140000000003</v>
      </c>
      <c r="P34" s="301"/>
      <c r="Q34" s="301"/>
      <c r="R34" s="297"/>
      <c r="S34" s="281"/>
      <c r="T34" s="281"/>
      <c r="U34" s="281"/>
      <c r="V34" s="281"/>
      <c r="W34" s="281"/>
      <c r="X34" s="281"/>
      <c r="Y34" s="281"/>
      <c r="Z34" s="281"/>
      <c r="AA34" s="281"/>
      <c r="AB34" s="281"/>
      <c r="AC34" s="281"/>
      <c r="AD34" s="281"/>
      <c r="AE34" s="281"/>
      <c r="AF34" s="281"/>
      <c r="AG34" s="281"/>
      <c r="AH34" s="281"/>
      <c r="AI34" s="281"/>
      <c r="AJ34" s="281"/>
      <c r="AK34" s="281"/>
      <c r="AL34" s="281"/>
      <c r="AM34" s="281"/>
      <c r="AN34" s="281"/>
      <c r="AO34" s="281"/>
      <c r="AP34" s="281"/>
      <c r="AQ34" s="281"/>
      <c r="AR34" s="281"/>
      <c r="AS34" s="281"/>
      <c r="AT34" s="281"/>
      <c r="AU34" s="281"/>
      <c r="AV34" s="281"/>
      <c r="AW34" s="281"/>
      <c r="AX34" s="281"/>
      <c r="AY34" s="281"/>
      <c r="AZ34" s="281"/>
      <c r="BA34" s="281"/>
      <c r="BB34" s="281"/>
      <c r="BC34" s="281"/>
      <c r="BD34" s="281"/>
      <c r="BE34" s="281"/>
      <c r="BF34" s="281"/>
      <c r="BG34" s="281"/>
      <c r="BH34" s="281"/>
      <c r="BI34" s="281"/>
      <c r="BJ34" s="281"/>
      <c r="BK34" s="281"/>
      <c r="BL34" s="281"/>
      <c r="BM34" s="281"/>
      <c r="BN34" s="281"/>
      <c r="BO34" s="281"/>
      <c r="BP34" s="281"/>
      <c r="BQ34" s="281"/>
      <c r="BR34" s="281"/>
      <c r="BS34" s="281"/>
      <c r="BT34" s="281"/>
      <c r="BU34" s="281"/>
      <c r="BV34" s="281"/>
      <c r="BW34" s="281"/>
      <c r="BX34" s="281"/>
      <c r="BY34" s="281"/>
      <c r="BZ34" s="281"/>
      <c r="CA34" s="281"/>
      <c r="CB34" s="281"/>
      <c r="CC34" s="281"/>
      <c r="CD34" s="281"/>
      <c r="CE34" s="281"/>
      <c r="CF34" s="281"/>
      <c r="CG34" s="281"/>
      <c r="CH34" s="281"/>
      <c r="CI34" s="281"/>
      <c r="CJ34" s="281"/>
      <c r="CK34" s="281"/>
      <c r="CL34" s="281"/>
      <c r="CM34" s="281"/>
      <c r="CN34" s="281"/>
      <c r="CO34" s="281"/>
      <c r="CP34" s="281"/>
      <c r="CQ34" s="281"/>
      <c r="CR34" s="281"/>
      <c r="CS34" s="281"/>
      <c r="CT34" s="281"/>
      <c r="CU34" s="281"/>
      <c r="CV34" s="281"/>
      <c r="CW34" s="281"/>
      <c r="CX34" s="281"/>
      <c r="CY34" s="281"/>
      <c r="CZ34" s="281"/>
      <c r="DA34" s="281"/>
      <c r="DB34" s="281"/>
      <c r="DC34" s="281"/>
      <c r="DD34" s="281"/>
      <c r="DE34" s="281"/>
      <c r="DF34" s="281"/>
      <c r="DG34" s="281"/>
      <c r="DH34" s="281"/>
      <c r="DI34" s="281"/>
      <c r="DJ34" s="281"/>
      <c r="DK34" s="281"/>
      <c r="DL34" s="281"/>
      <c r="DM34" s="281"/>
      <c r="DN34" s="281"/>
      <c r="DO34" s="281"/>
      <c r="DP34" s="281"/>
      <c r="DQ34" s="281"/>
      <c r="DR34" s="281"/>
      <c r="DS34" s="281"/>
      <c r="DT34" s="281"/>
      <c r="DU34" s="281"/>
      <c r="DV34" s="281"/>
      <c r="DW34" s="281"/>
      <c r="DX34" s="281"/>
      <c r="DY34" s="281"/>
      <c r="DZ34" s="281"/>
      <c r="EA34" s="281"/>
      <c r="EB34" s="281"/>
      <c r="EC34" s="281"/>
      <c r="ED34" s="281"/>
      <c r="EE34" s="281"/>
      <c r="EF34" s="281"/>
      <c r="EG34" s="281"/>
      <c r="EH34" s="281"/>
      <c r="EI34" s="281"/>
      <c r="EJ34" s="281"/>
      <c r="EK34" s="281"/>
      <c r="EL34" s="281"/>
      <c r="EM34" s="281"/>
      <c r="EN34" s="281"/>
      <c r="EO34" s="281"/>
      <c r="EP34" s="281"/>
      <c r="EQ34" s="281"/>
      <c r="ER34" s="281"/>
      <c r="ES34" s="281"/>
      <c r="ET34" s="281"/>
      <c r="EU34" s="281"/>
      <c r="EV34" s="281"/>
      <c r="EW34" s="281"/>
      <c r="EX34" s="281"/>
      <c r="EY34" s="281"/>
      <c r="EZ34" s="281"/>
      <c r="FA34" s="281"/>
      <c r="FB34" s="281"/>
      <c r="FC34" s="281"/>
      <c r="FD34" s="281"/>
      <c r="FE34" s="281"/>
      <c r="FF34" s="281"/>
      <c r="FG34" s="281"/>
      <c r="FH34" s="281"/>
      <c r="FI34" s="281"/>
      <c r="FJ34" s="281"/>
      <c r="FK34" s="281"/>
      <c r="FL34" s="281"/>
      <c r="FM34" s="281"/>
      <c r="FN34" s="281"/>
      <c r="FO34" s="281"/>
      <c r="FP34" s="281"/>
      <c r="FQ34" s="281"/>
      <c r="FR34" s="281"/>
      <c r="FS34" s="281"/>
      <c r="FT34" s="281"/>
      <c r="FU34" s="281"/>
      <c r="FV34" s="281"/>
      <c r="FW34" s="281"/>
      <c r="FX34" s="281"/>
      <c r="FY34" s="281"/>
      <c r="FZ34" s="281"/>
      <c r="GA34" s="281"/>
      <c r="GB34" s="281"/>
      <c r="GC34" s="281"/>
      <c r="GD34" s="281"/>
      <c r="GE34" s="281"/>
      <c r="GF34" s="281"/>
      <c r="GG34" s="281"/>
      <c r="GH34" s="281"/>
      <c r="GI34" s="281"/>
      <c r="GJ34" s="281"/>
      <c r="GK34" s="281"/>
      <c r="GL34" s="281"/>
      <c r="GM34" s="281"/>
      <c r="GN34" s="281"/>
      <c r="GO34" s="281"/>
      <c r="GP34" s="281"/>
      <c r="GQ34" s="281"/>
      <c r="GR34" s="281"/>
      <c r="GS34" s="281"/>
      <c r="GT34" s="281"/>
      <c r="GU34" s="281"/>
      <c r="GV34" s="281"/>
      <c r="GW34" s="281"/>
      <c r="GX34" s="281"/>
      <c r="GY34" s="281"/>
      <c r="GZ34" s="281"/>
      <c r="HA34" s="281"/>
      <c r="HB34" s="281"/>
      <c r="HC34" s="281"/>
      <c r="HD34" s="281"/>
      <c r="HE34" s="281"/>
      <c r="HF34" s="281"/>
      <c r="HG34" s="281"/>
      <c r="HH34" s="281"/>
      <c r="HI34" s="281"/>
      <c r="HJ34" s="281"/>
      <c r="HK34" s="281"/>
      <c r="HL34" s="281"/>
      <c r="HM34" s="281"/>
      <c r="HN34" s="281"/>
      <c r="HO34" s="281"/>
      <c r="HP34" s="281"/>
      <c r="HQ34" s="281"/>
      <c r="HR34" s="281"/>
      <c r="HS34" s="281"/>
      <c r="HT34" s="281"/>
      <c r="HU34" s="281"/>
      <c r="HV34" s="281"/>
      <c r="HW34" s="281"/>
      <c r="HX34" s="281"/>
      <c r="HY34" s="281"/>
      <c r="HZ34" s="281"/>
      <c r="IA34" s="281"/>
      <c r="IB34" s="281"/>
      <c r="IC34" s="281"/>
      <c r="ID34" s="281"/>
      <c r="IE34" s="281"/>
      <c r="IF34" s="281"/>
      <c r="IG34" s="281"/>
      <c r="IH34" s="281"/>
      <c r="II34" s="281"/>
      <c r="IJ34" s="281"/>
      <c r="IK34" s="281"/>
      <c r="IL34" s="281"/>
      <c r="IM34" s="281"/>
      <c r="IN34" s="281"/>
      <c r="IO34" s="281"/>
      <c r="IP34" s="281"/>
    </row>
    <row r="35" spans="1:250" s="280" customFormat="1" ht="18" customHeight="1">
      <c r="A35" s="288"/>
      <c r="B35" s="293"/>
      <c r="C35" s="321"/>
      <c r="D35" s="321"/>
      <c r="E35" s="321"/>
      <c r="F35" s="321"/>
      <c r="G35" s="321"/>
      <c r="H35" s="321"/>
      <c r="I35" s="321"/>
      <c r="J35" s="321"/>
      <c r="K35" s="321"/>
      <c r="L35" s="321"/>
      <c r="M35" s="321"/>
      <c r="N35" s="321"/>
      <c r="O35" s="322"/>
      <c r="P35" s="301"/>
      <c r="Q35" s="301"/>
      <c r="R35" s="297"/>
      <c r="S35" s="281"/>
      <c r="T35" s="281"/>
      <c r="U35" s="281"/>
      <c r="V35" s="281"/>
      <c r="W35" s="281"/>
      <c r="X35" s="281"/>
      <c r="Y35" s="281"/>
      <c r="Z35" s="281"/>
      <c r="AA35" s="281"/>
      <c r="AB35" s="281"/>
      <c r="AC35" s="281"/>
      <c r="AD35" s="281"/>
      <c r="AE35" s="281"/>
      <c r="AF35" s="281"/>
      <c r="AG35" s="281"/>
      <c r="AH35" s="281"/>
      <c r="AI35" s="281"/>
      <c r="AJ35" s="281"/>
      <c r="AK35" s="281"/>
      <c r="AL35" s="281"/>
      <c r="AM35" s="281"/>
      <c r="AN35" s="281"/>
      <c r="AO35" s="281"/>
      <c r="AP35" s="281"/>
      <c r="AQ35" s="281"/>
      <c r="AR35" s="281"/>
      <c r="AS35" s="281"/>
      <c r="AT35" s="281"/>
      <c r="AU35" s="281"/>
      <c r="AV35" s="281"/>
      <c r="AW35" s="281"/>
      <c r="AX35" s="281"/>
      <c r="AY35" s="281"/>
      <c r="AZ35" s="281"/>
      <c r="BA35" s="281"/>
      <c r="BB35" s="281"/>
      <c r="BC35" s="281"/>
      <c r="BD35" s="281"/>
      <c r="BE35" s="281"/>
      <c r="BF35" s="281"/>
      <c r="BG35" s="281"/>
      <c r="BH35" s="281"/>
      <c r="BI35" s="281"/>
      <c r="BJ35" s="281"/>
      <c r="BK35" s="281"/>
      <c r="BL35" s="281"/>
      <c r="BM35" s="281"/>
      <c r="BN35" s="281"/>
      <c r="BO35" s="281"/>
      <c r="BP35" s="281"/>
      <c r="BQ35" s="281"/>
      <c r="BR35" s="281"/>
      <c r="BS35" s="281"/>
      <c r="BT35" s="281"/>
      <c r="BU35" s="281"/>
      <c r="BV35" s="281"/>
      <c r="BW35" s="281"/>
      <c r="BX35" s="281"/>
      <c r="BY35" s="281"/>
      <c r="BZ35" s="281"/>
      <c r="CA35" s="281"/>
      <c r="CB35" s="281"/>
      <c r="CC35" s="281"/>
      <c r="CD35" s="281"/>
      <c r="CE35" s="281"/>
      <c r="CF35" s="281"/>
      <c r="CG35" s="281"/>
      <c r="CH35" s="281"/>
      <c r="CI35" s="281"/>
      <c r="CJ35" s="281"/>
      <c r="CK35" s="281"/>
      <c r="CL35" s="281"/>
      <c r="CM35" s="281"/>
      <c r="CN35" s="281"/>
      <c r="CO35" s="281"/>
      <c r="CP35" s="281"/>
      <c r="CQ35" s="281"/>
      <c r="CR35" s="281"/>
      <c r="CS35" s="281"/>
      <c r="CT35" s="281"/>
      <c r="CU35" s="281"/>
      <c r="CV35" s="281"/>
      <c r="CW35" s="281"/>
      <c r="CX35" s="281"/>
      <c r="CY35" s="281"/>
      <c r="CZ35" s="281"/>
      <c r="DA35" s="281"/>
      <c r="DB35" s="281"/>
      <c r="DC35" s="281"/>
      <c r="DD35" s="281"/>
      <c r="DE35" s="281"/>
      <c r="DF35" s="281"/>
      <c r="DG35" s="281"/>
      <c r="DH35" s="281"/>
      <c r="DI35" s="281"/>
      <c r="DJ35" s="281"/>
      <c r="DK35" s="281"/>
      <c r="DL35" s="281"/>
      <c r="DM35" s="281"/>
      <c r="DN35" s="281"/>
      <c r="DO35" s="281"/>
      <c r="DP35" s="281"/>
      <c r="DQ35" s="281"/>
      <c r="DR35" s="281"/>
      <c r="DS35" s="281"/>
      <c r="DT35" s="281"/>
      <c r="DU35" s="281"/>
      <c r="DV35" s="281"/>
      <c r="DW35" s="281"/>
      <c r="DX35" s="281"/>
      <c r="DY35" s="281"/>
      <c r="DZ35" s="281"/>
      <c r="EA35" s="281"/>
      <c r="EB35" s="281"/>
      <c r="EC35" s="281"/>
      <c r="ED35" s="281"/>
      <c r="EE35" s="281"/>
      <c r="EF35" s="281"/>
      <c r="EG35" s="281"/>
      <c r="EH35" s="281"/>
      <c r="EI35" s="281"/>
      <c r="EJ35" s="281"/>
      <c r="EK35" s="281"/>
      <c r="EL35" s="281"/>
      <c r="EM35" s="281"/>
      <c r="EN35" s="281"/>
      <c r="EO35" s="281"/>
      <c r="EP35" s="281"/>
      <c r="EQ35" s="281"/>
      <c r="ER35" s="281"/>
      <c r="ES35" s="281"/>
      <c r="ET35" s="281"/>
      <c r="EU35" s="281"/>
      <c r="EV35" s="281"/>
      <c r="EW35" s="281"/>
      <c r="EX35" s="281"/>
      <c r="EY35" s="281"/>
      <c r="EZ35" s="281"/>
      <c r="FA35" s="281"/>
      <c r="FB35" s="281"/>
      <c r="FC35" s="281"/>
      <c r="FD35" s="281"/>
      <c r="FE35" s="281"/>
      <c r="FF35" s="281"/>
      <c r="FG35" s="281"/>
      <c r="FH35" s="281"/>
      <c r="FI35" s="281"/>
      <c r="FJ35" s="281"/>
      <c r="FK35" s="281"/>
      <c r="FL35" s="281"/>
      <c r="FM35" s="281"/>
      <c r="FN35" s="281"/>
      <c r="FO35" s="281"/>
      <c r="FP35" s="281"/>
      <c r="FQ35" s="281"/>
      <c r="FR35" s="281"/>
      <c r="FS35" s="281"/>
      <c r="FT35" s="281"/>
      <c r="FU35" s="281"/>
      <c r="FV35" s="281"/>
      <c r="FW35" s="281"/>
      <c r="FX35" s="281"/>
      <c r="FY35" s="281"/>
      <c r="FZ35" s="281"/>
      <c r="GA35" s="281"/>
      <c r="GB35" s="281"/>
      <c r="GC35" s="281"/>
      <c r="GD35" s="281"/>
      <c r="GE35" s="281"/>
      <c r="GF35" s="281"/>
      <c r="GG35" s="281"/>
      <c r="GH35" s="281"/>
      <c r="GI35" s="281"/>
      <c r="GJ35" s="281"/>
      <c r="GK35" s="281"/>
      <c r="GL35" s="281"/>
      <c r="GM35" s="281"/>
      <c r="GN35" s="281"/>
      <c r="GO35" s="281"/>
      <c r="GP35" s="281"/>
      <c r="GQ35" s="281"/>
      <c r="GR35" s="281"/>
      <c r="GS35" s="281"/>
      <c r="GT35" s="281"/>
      <c r="GU35" s="281"/>
      <c r="GV35" s="281"/>
      <c r="GW35" s="281"/>
      <c r="GX35" s="281"/>
      <c r="GY35" s="281"/>
      <c r="GZ35" s="281"/>
      <c r="HA35" s="281"/>
      <c r="HB35" s="281"/>
      <c r="HC35" s="281"/>
      <c r="HD35" s="281"/>
      <c r="HE35" s="281"/>
      <c r="HF35" s="281"/>
      <c r="HG35" s="281"/>
      <c r="HH35" s="281"/>
      <c r="HI35" s="281"/>
      <c r="HJ35" s="281"/>
      <c r="HK35" s="281"/>
      <c r="HL35" s="281"/>
      <c r="HM35" s="281"/>
      <c r="HN35" s="281"/>
      <c r="HO35" s="281"/>
      <c r="HP35" s="281"/>
      <c r="HQ35" s="281"/>
      <c r="HR35" s="281"/>
      <c r="HS35" s="281"/>
      <c r="HT35" s="281"/>
      <c r="HU35" s="281"/>
      <c r="HV35" s="281"/>
      <c r="HW35" s="281"/>
      <c r="HX35" s="281"/>
      <c r="HY35" s="281"/>
      <c r="HZ35" s="281"/>
      <c r="IA35" s="281"/>
      <c r="IB35" s="281"/>
      <c r="IC35" s="281"/>
      <c r="ID35" s="281"/>
      <c r="IE35" s="281"/>
      <c r="IF35" s="281"/>
      <c r="IG35" s="281"/>
      <c r="IH35" s="281"/>
      <c r="II35" s="281"/>
      <c r="IJ35" s="281"/>
      <c r="IK35" s="281"/>
      <c r="IL35" s="281"/>
      <c r="IM35" s="281"/>
      <c r="IN35" s="281"/>
      <c r="IO35" s="281"/>
      <c r="IP35" s="281"/>
    </row>
    <row r="36" spans="1:250" s="280" customFormat="1" ht="18" customHeight="1">
      <c r="A36" s="288"/>
      <c r="B36" s="293" t="s">
        <v>134</v>
      </c>
      <c r="C36" s="321">
        <v>1325.74</v>
      </c>
      <c r="D36" s="321">
        <v>-1219.57</v>
      </c>
      <c r="E36" s="321">
        <v>306.47</v>
      </c>
      <c r="F36" s="321">
        <v>-66.89</v>
      </c>
      <c r="G36" s="321">
        <v>-12.19</v>
      </c>
      <c r="H36" s="321">
        <v>-115.08</v>
      </c>
      <c r="I36" s="321">
        <v>450.84</v>
      </c>
      <c r="J36" s="321">
        <v>-55.52</v>
      </c>
      <c r="K36" s="321">
        <v>346.23</v>
      </c>
      <c r="L36" s="321">
        <v>480.46</v>
      </c>
      <c r="M36" s="321">
        <v>592.83</v>
      </c>
      <c r="N36" s="321">
        <v>-315.59</v>
      </c>
      <c r="O36" s="322">
        <v>1717.7300000000002</v>
      </c>
      <c r="P36" s="301"/>
      <c r="Q36" s="301"/>
      <c r="R36" s="297"/>
      <c r="S36" s="281"/>
      <c r="T36" s="281"/>
      <c r="U36" s="281"/>
      <c r="V36" s="281"/>
      <c r="W36" s="281"/>
      <c r="X36" s="281"/>
      <c r="Y36" s="281"/>
      <c r="Z36" s="281"/>
      <c r="AA36" s="281"/>
      <c r="AB36" s="281"/>
      <c r="AC36" s="281"/>
      <c r="AD36" s="281"/>
      <c r="AE36" s="281"/>
      <c r="AF36" s="281"/>
      <c r="AG36" s="281"/>
      <c r="AH36" s="281"/>
      <c r="AI36" s="281"/>
      <c r="AJ36" s="281"/>
      <c r="AK36" s="281"/>
      <c r="AL36" s="281"/>
      <c r="AM36" s="281"/>
      <c r="AN36" s="281"/>
      <c r="AO36" s="281"/>
      <c r="AP36" s="281"/>
      <c r="AQ36" s="281"/>
      <c r="AR36" s="281"/>
      <c r="AS36" s="281"/>
      <c r="AT36" s="281"/>
      <c r="AU36" s="281"/>
      <c r="AV36" s="281"/>
      <c r="AW36" s="281"/>
      <c r="AX36" s="281"/>
      <c r="AY36" s="281"/>
      <c r="AZ36" s="281"/>
      <c r="BA36" s="281"/>
      <c r="BB36" s="281"/>
      <c r="BC36" s="281"/>
      <c r="BD36" s="281"/>
      <c r="BE36" s="281"/>
      <c r="BF36" s="281"/>
      <c r="BG36" s="281"/>
      <c r="BH36" s="281"/>
      <c r="BI36" s="281"/>
      <c r="BJ36" s="281"/>
      <c r="BK36" s="281"/>
      <c r="BL36" s="281"/>
      <c r="BM36" s="281"/>
      <c r="BN36" s="281"/>
      <c r="BO36" s="281"/>
      <c r="BP36" s="281"/>
      <c r="BQ36" s="281"/>
      <c r="BR36" s="281"/>
      <c r="BS36" s="281"/>
      <c r="BT36" s="281"/>
      <c r="BU36" s="281"/>
      <c r="BV36" s="281"/>
      <c r="BW36" s="281"/>
      <c r="BX36" s="281"/>
      <c r="BY36" s="281"/>
      <c r="BZ36" s="281"/>
      <c r="CA36" s="281"/>
      <c r="CB36" s="281"/>
      <c r="CC36" s="281"/>
      <c r="CD36" s="281"/>
      <c r="CE36" s="281"/>
      <c r="CF36" s="281"/>
      <c r="CG36" s="281"/>
      <c r="CH36" s="281"/>
      <c r="CI36" s="281"/>
      <c r="CJ36" s="281"/>
      <c r="CK36" s="281"/>
      <c r="CL36" s="281"/>
      <c r="CM36" s="281"/>
      <c r="CN36" s="281"/>
      <c r="CO36" s="281"/>
      <c r="CP36" s="281"/>
      <c r="CQ36" s="281"/>
      <c r="CR36" s="281"/>
      <c r="CS36" s="281"/>
      <c r="CT36" s="281"/>
      <c r="CU36" s="281"/>
      <c r="CV36" s="281"/>
      <c r="CW36" s="281"/>
      <c r="CX36" s="281"/>
      <c r="CY36" s="281"/>
      <c r="CZ36" s="281"/>
      <c r="DA36" s="281"/>
      <c r="DB36" s="281"/>
      <c r="DC36" s="281"/>
      <c r="DD36" s="281"/>
      <c r="DE36" s="281"/>
      <c r="DF36" s="281"/>
      <c r="DG36" s="281"/>
      <c r="DH36" s="281"/>
      <c r="DI36" s="281"/>
      <c r="DJ36" s="281"/>
      <c r="DK36" s="281"/>
      <c r="DL36" s="281"/>
      <c r="DM36" s="281"/>
      <c r="DN36" s="281"/>
      <c r="DO36" s="281"/>
      <c r="DP36" s="281"/>
      <c r="DQ36" s="281"/>
      <c r="DR36" s="281"/>
      <c r="DS36" s="281"/>
      <c r="DT36" s="281"/>
      <c r="DU36" s="281"/>
      <c r="DV36" s="281"/>
      <c r="DW36" s="281"/>
      <c r="DX36" s="281"/>
      <c r="DY36" s="281"/>
      <c r="DZ36" s="281"/>
      <c r="EA36" s="281"/>
      <c r="EB36" s="281"/>
      <c r="EC36" s="281"/>
      <c r="ED36" s="281"/>
      <c r="EE36" s="281"/>
      <c r="EF36" s="281"/>
      <c r="EG36" s="281"/>
      <c r="EH36" s="281"/>
      <c r="EI36" s="281"/>
      <c r="EJ36" s="281"/>
      <c r="EK36" s="281"/>
      <c r="EL36" s="281"/>
      <c r="EM36" s="281"/>
      <c r="EN36" s="281"/>
      <c r="EO36" s="281"/>
      <c r="EP36" s="281"/>
      <c r="EQ36" s="281"/>
      <c r="ER36" s="281"/>
      <c r="ES36" s="281"/>
      <c r="ET36" s="281"/>
      <c r="EU36" s="281"/>
      <c r="EV36" s="281"/>
      <c r="EW36" s="281"/>
      <c r="EX36" s="281"/>
      <c r="EY36" s="281"/>
      <c r="EZ36" s="281"/>
      <c r="FA36" s="281"/>
      <c r="FB36" s="281"/>
      <c r="FC36" s="281"/>
      <c r="FD36" s="281"/>
      <c r="FE36" s="281"/>
      <c r="FF36" s="281"/>
      <c r="FG36" s="281"/>
      <c r="FH36" s="281"/>
      <c r="FI36" s="281"/>
      <c r="FJ36" s="281"/>
      <c r="FK36" s="281"/>
      <c r="FL36" s="281"/>
      <c r="FM36" s="281"/>
      <c r="FN36" s="281"/>
      <c r="FO36" s="281"/>
      <c r="FP36" s="281"/>
      <c r="FQ36" s="281"/>
      <c r="FR36" s="281"/>
      <c r="FS36" s="281"/>
      <c r="FT36" s="281"/>
      <c r="FU36" s="281"/>
      <c r="FV36" s="281"/>
      <c r="FW36" s="281"/>
      <c r="FX36" s="281"/>
      <c r="FY36" s="281"/>
      <c r="FZ36" s="281"/>
      <c r="GA36" s="281"/>
      <c r="GB36" s="281"/>
      <c r="GC36" s="281"/>
      <c r="GD36" s="281"/>
      <c r="GE36" s="281"/>
      <c r="GF36" s="281"/>
      <c r="GG36" s="281"/>
      <c r="GH36" s="281"/>
      <c r="GI36" s="281"/>
      <c r="GJ36" s="281"/>
      <c r="GK36" s="281"/>
      <c r="GL36" s="281"/>
      <c r="GM36" s="281"/>
      <c r="GN36" s="281"/>
      <c r="GO36" s="281"/>
      <c r="GP36" s="281"/>
      <c r="GQ36" s="281"/>
      <c r="GR36" s="281"/>
      <c r="GS36" s="281"/>
      <c r="GT36" s="281"/>
      <c r="GU36" s="281"/>
      <c r="GV36" s="281"/>
      <c r="GW36" s="281"/>
      <c r="GX36" s="281"/>
      <c r="GY36" s="281"/>
      <c r="GZ36" s="281"/>
      <c r="HA36" s="281"/>
      <c r="HB36" s="281"/>
      <c r="HC36" s="281"/>
      <c r="HD36" s="281"/>
      <c r="HE36" s="281"/>
      <c r="HF36" s="281"/>
      <c r="HG36" s="281"/>
      <c r="HH36" s="281"/>
      <c r="HI36" s="281"/>
      <c r="HJ36" s="281"/>
      <c r="HK36" s="281"/>
      <c r="HL36" s="281"/>
      <c r="HM36" s="281"/>
      <c r="HN36" s="281"/>
      <c r="HO36" s="281"/>
      <c r="HP36" s="281"/>
      <c r="HQ36" s="281"/>
      <c r="HR36" s="281"/>
      <c r="HS36" s="281"/>
      <c r="HT36" s="281"/>
      <c r="HU36" s="281"/>
      <c r="HV36" s="281"/>
      <c r="HW36" s="281"/>
      <c r="HX36" s="281"/>
      <c r="HY36" s="281"/>
      <c r="HZ36" s="281"/>
      <c r="IA36" s="281"/>
      <c r="IB36" s="281"/>
      <c r="IC36" s="281"/>
      <c r="ID36" s="281"/>
      <c r="IE36" s="281"/>
      <c r="IF36" s="281"/>
      <c r="IG36" s="281"/>
      <c r="IH36" s="281"/>
      <c r="II36" s="281"/>
      <c r="IJ36" s="281"/>
      <c r="IK36" s="281"/>
      <c r="IL36" s="281"/>
      <c r="IM36" s="281"/>
      <c r="IN36" s="281"/>
      <c r="IO36" s="281"/>
      <c r="IP36" s="281"/>
    </row>
    <row r="37" spans="1:250" s="280" customFormat="1" ht="18" customHeight="1">
      <c r="A37" s="288"/>
      <c r="B37" s="293" t="s">
        <v>119</v>
      </c>
      <c r="C37" s="321">
        <v>-23497.8</v>
      </c>
      <c r="D37" s="321">
        <v>17256.4</v>
      </c>
      <c r="E37" s="321">
        <v>7300.21</v>
      </c>
      <c r="F37" s="321">
        <v>-3852.83</v>
      </c>
      <c r="G37" s="321">
        <v>-15183.94</v>
      </c>
      <c r="H37" s="321">
        <v>4202.9</v>
      </c>
      <c r="I37" s="321">
        <v>-853.47</v>
      </c>
      <c r="J37" s="321">
        <v>-10956.23</v>
      </c>
      <c r="K37" s="321">
        <v>-4652.15</v>
      </c>
      <c r="L37" s="321">
        <v>-2968.32</v>
      </c>
      <c r="M37" s="321">
        <v>-10838.52</v>
      </c>
      <c r="N37" s="321">
        <v>20855.89</v>
      </c>
      <c r="O37" s="322">
        <v>-23187.86</v>
      </c>
      <c r="P37" s="301"/>
      <c r="Q37" s="301"/>
      <c r="R37" s="297"/>
      <c r="S37" s="281"/>
      <c r="T37" s="281"/>
      <c r="U37" s="281"/>
      <c r="V37" s="281"/>
      <c r="W37" s="281"/>
      <c r="X37" s="281"/>
      <c r="Y37" s="281"/>
      <c r="Z37" s="281"/>
      <c r="AA37" s="281"/>
      <c r="AB37" s="281"/>
      <c r="AC37" s="281"/>
      <c r="AD37" s="281"/>
      <c r="AE37" s="281"/>
      <c r="AF37" s="281"/>
      <c r="AG37" s="281"/>
      <c r="AH37" s="281"/>
      <c r="AI37" s="281"/>
      <c r="AJ37" s="281"/>
      <c r="AK37" s="281"/>
      <c r="AL37" s="281"/>
      <c r="AM37" s="281"/>
      <c r="AN37" s="281"/>
      <c r="AO37" s="281"/>
      <c r="AP37" s="281"/>
      <c r="AQ37" s="281"/>
      <c r="AR37" s="281"/>
      <c r="AS37" s="281"/>
      <c r="AT37" s="281"/>
      <c r="AU37" s="281"/>
      <c r="AV37" s="281"/>
      <c r="AW37" s="281"/>
      <c r="AX37" s="281"/>
      <c r="AY37" s="281"/>
      <c r="AZ37" s="281"/>
      <c r="BA37" s="281"/>
      <c r="BB37" s="281"/>
      <c r="BC37" s="281"/>
      <c r="BD37" s="281"/>
      <c r="BE37" s="281"/>
      <c r="BF37" s="281"/>
      <c r="BG37" s="281"/>
      <c r="BH37" s="281"/>
      <c r="BI37" s="281"/>
      <c r="BJ37" s="281"/>
      <c r="BK37" s="281"/>
      <c r="BL37" s="281"/>
      <c r="BM37" s="281"/>
      <c r="BN37" s="281"/>
      <c r="BO37" s="281"/>
      <c r="BP37" s="281"/>
      <c r="BQ37" s="281"/>
      <c r="BR37" s="281"/>
      <c r="BS37" s="281"/>
      <c r="BT37" s="281"/>
      <c r="BU37" s="281"/>
      <c r="BV37" s="281"/>
      <c r="BW37" s="281"/>
      <c r="BX37" s="281"/>
      <c r="BY37" s="281"/>
      <c r="BZ37" s="281"/>
      <c r="CA37" s="281"/>
      <c r="CB37" s="281"/>
      <c r="CC37" s="281"/>
      <c r="CD37" s="281"/>
      <c r="CE37" s="281"/>
      <c r="CF37" s="281"/>
      <c r="CG37" s="281"/>
      <c r="CH37" s="281"/>
      <c r="CI37" s="281"/>
      <c r="CJ37" s="281"/>
      <c r="CK37" s="281"/>
      <c r="CL37" s="281"/>
      <c r="CM37" s="281"/>
      <c r="CN37" s="281"/>
      <c r="CO37" s="281"/>
      <c r="CP37" s="281"/>
      <c r="CQ37" s="281"/>
      <c r="CR37" s="281"/>
      <c r="CS37" s="281"/>
      <c r="CT37" s="281"/>
      <c r="CU37" s="281"/>
      <c r="CV37" s="281"/>
      <c r="CW37" s="281"/>
      <c r="CX37" s="281"/>
      <c r="CY37" s="281"/>
      <c r="CZ37" s="281"/>
      <c r="DA37" s="281"/>
      <c r="DB37" s="281"/>
      <c r="DC37" s="281"/>
      <c r="DD37" s="281"/>
      <c r="DE37" s="281"/>
      <c r="DF37" s="281"/>
      <c r="DG37" s="281"/>
      <c r="DH37" s="281"/>
      <c r="DI37" s="281"/>
      <c r="DJ37" s="281"/>
      <c r="DK37" s="281"/>
      <c r="DL37" s="281"/>
      <c r="DM37" s="281"/>
      <c r="DN37" s="281"/>
      <c r="DO37" s="281"/>
      <c r="DP37" s="281"/>
      <c r="DQ37" s="281"/>
      <c r="DR37" s="281"/>
      <c r="DS37" s="281"/>
      <c r="DT37" s="281"/>
      <c r="DU37" s="281"/>
      <c r="DV37" s="281"/>
      <c r="DW37" s="281"/>
      <c r="DX37" s="281"/>
      <c r="DY37" s="281"/>
      <c r="DZ37" s="281"/>
      <c r="EA37" s="281"/>
      <c r="EB37" s="281"/>
      <c r="EC37" s="281"/>
      <c r="ED37" s="281"/>
      <c r="EE37" s="281"/>
      <c r="EF37" s="281"/>
      <c r="EG37" s="281"/>
      <c r="EH37" s="281"/>
      <c r="EI37" s="281"/>
      <c r="EJ37" s="281"/>
      <c r="EK37" s="281"/>
      <c r="EL37" s="281"/>
      <c r="EM37" s="281"/>
      <c r="EN37" s="281"/>
      <c r="EO37" s="281"/>
      <c r="EP37" s="281"/>
      <c r="EQ37" s="281"/>
      <c r="ER37" s="281"/>
      <c r="ES37" s="281"/>
      <c r="ET37" s="281"/>
      <c r="EU37" s="281"/>
      <c r="EV37" s="281"/>
      <c r="EW37" s="281"/>
      <c r="EX37" s="281"/>
      <c r="EY37" s="281"/>
      <c r="EZ37" s="281"/>
      <c r="FA37" s="281"/>
      <c r="FB37" s="281"/>
      <c r="FC37" s="281"/>
      <c r="FD37" s="281"/>
      <c r="FE37" s="281"/>
      <c r="FF37" s="281"/>
      <c r="FG37" s="281"/>
      <c r="FH37" s="281"/>
      <c r="FI37" s="281"/>
      <c r="FJ37" s="281"/>
      <c r="FK37" s="281"/>
      <c r="FL37" s="281"/>
      <c r="FM37" s="281"/>
      <c r="FN37" s="281"/>
      <c r="FO37" s="281"/>
      <c r="FP37" s="281"/>
      <c r="FQ37" s="281"/>
      <c r="FR37" s="281"/>
      <c r="FS37" s="281"/>
      <c r="FT37" s="281"/>
      <c r="FU37" s="281"/>
      <c r="FV37" s="281"/>
      <c r="FW37" s="281"/>
      <c r="FX37" s="281"/>
      <c r="FY37" s="281"/>
      <c r="FZ37" s="281"/>
      <c r="GA37" s="281"/>
      <c r="GB37" s="281"/>
      <c r="GC37" s="281"/>
      <c r="GD37" s="281"/>
      <c r="GE37" s="281"/>
      <c r="GF37" s="281"/>
      <c r="GG37" s="281"/>
      <c r="GH37" s="281"/>
      <c r="GI37" s="281"/>
      <c r="GJ37" s="281"/>
      <c r="GK37" s="281"/>
      <c r="GL37" s="281"/>
      <c r="GM37" s="281"/>
      <c r="GN37" s="281"/>
      <c r="GO37" s="281"/>
      <c r="GP37" s="281"/>
      <c r="GQ37" s="281"/>
      <c r="GR37" s="281"/>
      <c r="GS37" s="281"/>
      <c r="GT37" s="281"/>
      <c r="GU37" s="281"/>
      <c r="GV37" s="281"/>
      <c r="GW37" s="281"/>
      <c r="GX37" s="281"/>
      <c r="GY37" s="281"/>
      <c r="GZ37" s="281"/>
      <c r="HA37" s="281"/>
      <c r="HB37" s="281"/>
      <c r="HC37" s="281"/>
      <c r="HD37" s="281"/>
      <c r="HE37" s="281"/>
      <c r="HF37" s="281"/>
      <c r="HG37" s="281"/>
      <c r="HH37" s="281"/>
      <c r="HI37" s="281"/>
      <c r="HJ37" s="281"/>
      <c r="HK37" s="281"/>
      <c r="HL37" s="281"/>
      <c r="HM37" s="281"/>
      <c r="HN37" s="281"/>
      <c r="HO37" s="281"/>
      <c r="HP37" s="281"/>
      <c r="HQ37" s="281"/>
      <c r="HR37" s="281"/>
      <c r="HS37" s="281"/>
      <c r="HT37" s="281"/>
      <c r="HU37" s="281"/>
      <c r="HV37" s="281"/>
      <c r="HW37" s="281"/>
      <c r="HX37" s="281"/>
      <c r="HY37" s="281"/>
      <c r="HZ37" s="281"/>
      <c r="IA37" s="281"/>
      <c r="IB37" s="281"/>
      <c r="IC37" s="281"/>
      <c r="ID37" s="281"/>
      <c r="IE37" s="281"/>
      <c r="IF37" s="281"/>
      <c r="IG37" s="281"/>
      <c r="IH37" s="281"/>
      <c r="II37" s="281"/>
      <c r="IJ37" s="281"/>
      <c r="IK37" s="281"/>
      <c r="IL37" s="281"/>
      <c r="IM37" s="281"/>
      <c r="IN37" s="281"/>
      <c r="IO37" s="281"/>
      <c r="IP37" s="281"/>
    </row>
    <row r="38" spans="1:250" s="280" customFormat="1" ht="15.75">
      <c r="A38" s="282"/>
      <c r="B38" s="310"/>
      <c r="C38" s="311"/>
      <c r="D38" s="311"/>
      <c r="E38" s="311"/>
      <c r="F38" s="311"/>
      <c r="G38" s="311"/>
      <c r="H38" s="311"/>
      <c r="I38" s="311"/>
      <c r="J38" s="311"/>
      <c r="K38" s="311"/>
      <c r="L38" s="311"/>
      <c r="M38" s="311"/>
      <c r="N38" s="311"/>
      <c r="O38" s="281"/>
      <c r="P38" s="281"/>
      <c r="Q38" s="301"/>
      <c r="R38" s="297"/>
      <c r="S38" s="281"/>
      <c r="T38" s="281"/>
      <c r="U38" s="281"/>
      <c r="V38" s="281"/>
      <c r="W38" s="281"/>
      <c r="X38" s="281"/>
      <c r="Y38" s="281"/>
      <c r="Z38" s="281"/>
      <c r="AA38" s="281"/>
      <c r="AB38" s="281"/>
      <c r="AC38" s="281"/>
      <c r="AD38" s="281"/>
      <c r="AE38" s="281"/>
      <c r="AF38" s="281"/>
      <c r="AG38" s="281"/>
      <c r="AH38" s="281"/>
      <c r="AI38" s="281"/>
      <c r="AJ38" s="281"/>
      <c r="AK38" s="281"/>
      <c r="AL38" s="281"/>
      <c r="AM38" s="281"/>
      <c r="AN38" s="281"/>
      <c r="AO38" s="281"/>
      <c r="AP38" s="281"/>
      <c r="AQ38" s="281"/>
      <c r="AR38" s="281"/>
      <c r="AS38" s="281"/>
      <c r="AT38" s="281"/>
      <c r="AU38" s="281"/>
      <c r="AV38" s="281"/>
      <c r="AW38" s="281"/>
      <c r="AX38" s="281"/>
      <c r="AY38" s="281"/>
      <c r="AZ38" s="281"/>
      <c r="BA38" s="281"/>
      <c r="BB38" s="281"/>
      <c r="BC38" s="281"/>
      <c r="BD38" s="281"/>
      <c r="BE38" s="281"/>
      <c r="BF38" s="281"/>
      <c r="BG38" s="281"/>
      <c r="BH38" s="281"/>
      <c r="BI38" s="281"/>
      <c r="BJ38" s="281"/>
      <c r="BK38" s="281"/>
      <c r="BL38" s="281"/>
      <c r="BM38" s="281"/>
      <c r="BN38" s="281"/>
      <c r="BO38" s="281"/>
      <c r="BP38" s="281"/>
      <c r="BQ38" s="281"/>
      <c r="BR38" s="281"/>
      <c r="BS38" s="281"/>
      <c r="BT38" s="281"/>
      <c r="BU38" s="281"/>
      <c r="BV38" s="281"/>
      <c r="BW38" s="281"/>
      <c r="BX38" s="281"/>
      <c r="BY38" s="281"/>
      <c r="BZ38" s="281"/>
      <c r="CA38" s="281"/>
      <c r="CB38" s="281"/>
      <c r="CC38" s="281"/>
      <c r="CD38" s="281"/>
      <c r="CE38" s="281"/>
      <c r="CF38" s="281"/>
      <c r="CG38" s="281"/>
      <c r="CH38" s="281"/>
      <c r="CI38" s="281"/>
      <c r="CJ38" s="281"/>
      <c r="CK38" s="281"/>
      <c r="CL38" s="281"/>
      <c r="CM38" s="281"/>
      <c r="CN38" s="281"/>
      <c r="CO38" s="281"/>
      <c r="CP38" s="281"/>
      <c r="CQ38" s="281"/>
      <c r="CR38" s="281"/>
      <c r="CS38" s="281"/>
      <c r="CT38" s="281"/>
      <c r="CU38" s="281"/>
      <c r="CV38" s="281"/>
      <c r="CW38" s="281"/>
      <c r="CX38" s="281"/>
      <c r="CY38" s="281"/>
      <c r="CZ38" s="281"/>
      <c r="DA38" s="281"/>
      <c r="DB38" s="281"/>
      <c r="DC38" s="281"/>
      <c r="DD38" s="281"/>
      <c r="DE38" s="281"/>
      <c r="DF38" s="281"/>
      <c r="DG38" s="281"/>
      <c r="DH38" s="281"/>
      <c r="DI38" s="281"/>
      <c r="DJ38" s="281"/>
      <c r="DK38" s="281"/>
      <c r="DL38" s="281"/>
      <c r="DM38" s="281"/>
      <c r="DN38" s="281"/>
      <c r="DO38" s="281"/>
      <c r="DP38" s="281"/>
      <c r="DQ38" s="281"/>
      <c r="DR38" s="281"/>
      <c r="DS38" s="281"/>
      <c r="DT38" s="281"/>
      <c r="DU38" s="281"/>
      <c r="DV38" s="281"/>
      <c r="DW38" s="281"/>
      <c r="DX38" s="281"/>
      <c r="DY38" s="281"/>
      <c r="DZ38" s="281"/>
      <c r="EA38" s="281"/>
      <c r="EB38" s="281"/>
      <c r="EC38" s="281"/>
      <c r="ED38" s="281"/>
      <c r="EE38" s="281"/>
      <c r="EF38" s="281"/>
      <c r="EG38" s="281"/>
      <c r="EH38" s="281"/>
      <c r="EI38" s="281"/>
      <c r="EJ38" s="281"/>
      <c r="EK38" s="281"/>
      <c r="EL38" s="281"/>
      <c r="EM38" s="281"/>
      <c r="EN38" s="281"/>
      <c r="EO38" s="281"/>
      <c r="EP38" s="281"/>
      <c r="EQ38" s="281"/>
      <c r="ER38" s="281"/>
      <c r="ES38" s="281"/>
      <c r="ET38" s="281"/>
      <c r="EU38" s="281"/>
      <c r="EV38" s="281"/>
      <c r="EW38" s="281"/>
      <c r="EX38" s="281"/>
      <c r="EY38" s="281"/>
      <c r="EZ38" s="281"/>
      <c r="FA38" s="281"/>
      <c r="FB38" s="281"/>
      <c r="FC38" s="281"/>
      <c r="FD38" s="281"/>
      <c r="FE38" s="281"/>
      <c r="FF38" s="281"/>
      <c r="FG38" s="281"/>
      <c r="FH38" s="281"/>
      <c r="FI38" s="281"/>
      <c r="FJ38" s="281"/>
      <c r="FK38" s="281"/>
      <c r="FL38" s="281"/>
      <c r="FM38" s="281"/>
      <c r="FN38" s="281"/>
      <c r="FO38" s="281"/>
      <c r="FP38" s="281"/>
      <c r="FQ38" s="281"/>
      <c r="FR38" s="281"/>
      <c r="FS38" s="281"/>
      <c r="FT38" s="281"/>
      <c r="FU38" s="281"/>
      <c r="FV38" s="281"/>
      <c r="FW38" s="281"/>
      <c r="FX38" s="281"/>
      <c r="FY38" s="281"/>
      <c r="FZ38" s="281"/>
      <c r="GA38" s="281"/>
      <c r="GB38" s="281"/>
      <c r="GC38" s="281"/>
      <c r="GD38" s="281"/>
      <c r="GE38" s="281"/>
      <c r="GF38" s="281"/>
      <c r="GG38" s="281"/>
      <c r="GH38" s="281"/>
      <c r="GI38" s="281"/>
      <c r="GJ38" s="281"/>
      <c r="GK38" s="281"/>
      <c r="GL38" s="281"/>
      <c r="GM38" s="281"/>
      <c r="GN38" s="281"/>
      <c r="GO38" s="281"/>
      <c r="GP38" s="281"/>
      <c r="GQ38" s="281"/>
      <c r="GR38" s="281"/>
      <c r="GS38" s="281"/>
      <c r="GT38" s="281"/>
      <c r="GU38" s="281"/>
      <c r="GV38" s="281"/>
      <c r="GW38" s="281"/>
      <c r="GX38" s="281"/>
      <c r="GY38" s="281"/>
      <c r="GZ38" s="281"/>
      <c r="HA38" s="281"/>
      <c r="HB38" s="281"/>
      <c r="HC38" s="281"/>
      <c r="HD38" s="281"/>
      <c r="HE38" s="281"/>
      <c r="HF38" s="281"/>
      <c r="HG38" s="281"/>
      <c r="HH38" s="281"/>
      <c r="HI38" s="281"/>
      <c r="HJ38" s="281"/>
      <c r="HK38" s="281"/>
      <c r="HL38" s="281"/>
      <c r="HM38" s="281"/>
      <c r="HN38" s="281"/>
      <c r="HO38" s="281"/>
      <c r="HP38" s="281"/>
      <c r="HQ38" s="281"/>
      <c r="HR38" s="281"/>
      <c r="HS38" s="281"/>
      <c r="HT38" s="281"/>
      <c r="HU38" s="281"/>
      <c r="HV38" s="281"/>
      <c r="HW38" s="281"/>
      <c r="HX38" s="281"/>
      <c r="HY38" s="281"/>
      <c r="HZ38" s="281"/>
      <c r="IA38" s="281"/>
      <c r="IB38" s="281"/>
      <c r="IC38" s="281"/>
      <c r="ID38" s="281"/>
      <c r="IE38" s="281"/>
      <c r="IF38" s="281"/>
      <c r="IG38" s="281"/>
      <c r="IH38" s="281"/>
      <c r="II38" s="281"/>
      <c r="IJ38" s="281"/>
      <c r="IK38" s="281"/>
      <c r="IL38" s="281"/>
      <c r="IM38" s="281"/>
      <c r="IN38" s="281"/>
      <c r="IO38" s="281"/>
      <c r="IP38" s="281"/>
    </row>
    <row r="39" spans="1:14" s="280" customFormat="1" ht="14.25">
      <c r="A39" s="282"/>
      <c r="B39" s="312"/>
      <c r="C39" s="313"/>
      <c r="D39" s="313"/>
      <c r="E39" s="313"/>
      <c r="F39" s="313"/>
      <c r="G39" s="313"/>
      <c r="H39" s="313"/>
      <c r="I39" s="313"/>
      <c r="J39" s="313"/>
      <c r="K39" s="313"/>
      <c r="L39" s="313"/>
      <c r="M39" s="313"/>
      <c r="N39" s="313"/>
    </row>
    <row r="40" spans="1:15" s="280" customFormat="1" ht="24" customHeight="1">
      <c r="A40" s="282"/>
      <c r="B40" s="356" t="s">
        <v>179</v>
      </c>
      <c r="C40" s="356"/>
      <c r="D40" s="356"/>
      <c r="E40" s="356"/>
      <c r="F40" s="356"/>
      <c r="G40" s="356"/>
      <c r="H40" s="356"/>
      <c r="I40" s="356"/>
      <c r="J40" s="356"/>
      <c r="K40" s="356"/>
      <c r="L40" s="356"/>
      <c r="M40" s="356"/>
      <c r="N40" s="356"/>
      <c r="O40" s="356"/>
    </row>
    <row r="41" spans="1:15" s="280" customFormat="1" ht="25.5" customHeight="1">
      <c r="A41" s="282"/>
      <c r="B41" s="356" t="s">
        <v>136</v>
      </c>
      <c r="C41" s="356"/>
      <c r="D41" s="356"/>
      <c r="E41" s="356"/>
      <c r="F41" s="356"/>
      <c r="G41" s="356"/>
      <c r="H41" s="356"/>
      <c r="I41" s="356"/>
      <c r="J41" s="356"/>
      <c r="K41" s="356"/>
      <c r="L41" s="356"/>
      <c r="M41" s="356"/>
      <c r="N41" s="356"/>
      <c r="O41" s="356"/>
    </row>
    <row r="42" spans="1:14" s="280" customFormat="1" ht="20.25" customHeight="1">
      <c r="A42" s="282"/>
      <c r="B42" s="312" t="s">
        <v>131</v>
      </c>
      <c r="C42" s="312"/>
      <c r="D42" s="312"/>
      <c r="E42" s="312"/>
      <c r="F42" s="312"/>
      <c r="G42" s="312"/>
      <c r="H42" s="312"/>
      <c r="I42" s="312"/>
      <c r="J42" s="312"/>
      <c r="K42" s="312"/>
      <c r="L42" s="312"/>
      <c r="M42" s="312"/>
      <c r="N42" s="312"/>
    </row>
    <row r="43" spans="1:15" s="280" customFormat="1" ht="24" customHeight="1">
      <c r="A43" s="282"/>
      <c r="B43" s="356" t="s">
        <v>109</v>
      </c>
      <c r="C43" s="356"/>
      <c r="D43" s="356"/>
      <c r="E43" s="356"/>
      <c r="F43" s="356"/>
      <c r="G43" s="356"/>
      <c r="H43" s="356"/>
      <c r="I43" s="356"/>
      <c r="J43" s="356"/>
      <c r="K43" s="356"/>
      <c r="L43" s="356"/>
      <c r="M43" s="356"/>
      <c r="N43" s="356"/>
      <c r="O43" s="356"/>
    </row>
    <row r="44" spans="1:15" s="280" customFormat="1" ht="21.75" customHeight="1">
      <c r="A44" s="282"/>
      <c r="B44" s="356" t="s">
        <v>107</v>
      </c>
      <c r="C44" s="356"/>
      <c r="D44" s="356"/>
      <c r="E44" s="356"/>
      <c r="F44" s="356"/>
      <c r="G44" s="356"/>
      <c r="H44" s="356"/>
      <c r="I44" s="356"/>
      <c r="J44" s="356"/>
      <c r="K44" s="356"/>
      <c r="L44" s="356"/>
      <c r="M44" s="356"/>
      <c r="N44" s="356"/>
      <c r="O44" s="356"/>
    </row>
    <row r="45" spans="1:14" s="280" customFormat="1" ht="14.25">
      <c r="A45" s="282"/>
      <c r="B45" s="312"/>
      <c r="C45" s="312"/>
      <c r="D45" s="312"/>
      <c r="E45" s="312"/>
      <c r="F45" s="312"/>
      <c r="G45" s="312"/>
      <c r="H45" s="312"/>
      <c r="I45" s="312"/>
      <c r="J45" s="312"/>
      <c r="K45" s="312"/>
      <c r="L45" s="312"/>
      <c r="M45" s="312"/>
      <c r="N45" s="312"/>
    </row>
    <row r="46" spans="1:14" s="280" customFormat="1" ht="14.25">
      <c r="A46" s="282"/>
      <c r="B46" s="312"/>
      <c r="C46" s="312"/>
      <c r="D46" s="312"/>
      <c r="E46" s="312"/>
      <c r="F46" s="312"/>
      <c r="G46" s="312"/>
      <c r="H46" s="312"/>
      <c r="I46" s="312"/>
      <c r="J46" s="312"/>
      <c r="K46" s="312"/>
      <c r="L46" s="312"/>
      <c r="M46" s="312"/>
      <c r="N46" s="312"/>
    </row>
    <row r="49" spans="1:14" ht="12.75">
      <c r="A49" s="315"/>
      <c r="C49" s="314"/>
      <c r="D49" s="314"/>
      <c r="E49" s="314"/>
      <c r="F49" s="314"/>
      <c r="G49" s="314"/>
      <c r="H49" s="314"/>
      <c r="I49" s="314"/>
      <c r="J49" s="314"/>
      <c r="K49" s="314"/>
      <c r="L49" s="314"/>
      <c r="M49" s="314"/>
      <c r="N49" s="314"/>
    </row>
    <row r="50" spans="1:14" ht="12.75">
      <c r="A50" s="315"/>
      <c r="C50" s="314"/>
      <c r="D50" s="314"/>
      <c r="E50" s="314"/>
      <c r="F50" s="314"/>
      <c r="G50" s="314"/>
      <c r="H50" s="314"/>
      <c r="I50" s="314"/>
      <c r="J50" s="314"/>
      <c r="K50" s="314"/>
      <c r="L50" s="314"/>
      <c r="M50" s="314"/>
      <c r="N50" s="314"/>
    </row>
    <row r="51" spans="1:14" ht="12.75">
      <c r="A51" s="315"/>
      <c r="C51" s="314"/>
      <c r="D51" s="314"/>
      <c r="E51" s="314"/>
      <c r="F51" s="314"/>
      <c r="G51" s="314"/>
      <c r="H51" s="314"/>
      <c r="I51" s="314"/>
      <c r="J51" s="314"/>
      <c r="K51" s="314"/>
      <c r="L51" s="314"/>
      <c r="M51" s="314"/>
      <c r="N51" s="314"/>
    </row>
    <row r="52" spans="1:14" ht="12.75">
      <c r="A52" s="315"/>
      <c r="C52" s="314"/>
      <c r="D52" s="314"/>
      <c r="E52" s="314"/>
      <c r="F52" s="314"/>
      <c r="G52" s="314"/>
      <c r="H52" s="314"/>
      <c r="I52" s="314"/>
      <c r="J52" s="314"/>
      <c r="K52" s="314"/>
      <c r="L52" s="314"/>
      <c r="M52" s="314"/>
      <c r="N52" s="314"/>
    </row>
    <row r="53" spans="1:14" ht="12.75">
      <c r="A53" s="315"/>
      <c r="C53" s="314"/>
      <c r="D53" s="314"/>
      <c r="E53" s="314"/>
      <c r="F53" s="314"/>
      <c r="G53" s="314"/>
      <c r="H53" s="314"/>
      <c r="I53" s="314"/>
      <c r="J53" s="314"/>
      <c r="K53" s="314"/>
      <c r="L53" s="314"/>
      <c r="M53" s="314"/>
      <c r="N53" s="314"/>
    </row>
    <row r="54" spans="1:14" ht="12.75">
      <c r="A54" s="315"/>
      <c r="C54" s="314"/>
      <c r="D54" s="314"/>
      <c r="E54" s="314"/>
      <c r="F54" s="314"/>
      <c r="G54" s="314"/>
      <c r="H54" s="314"/>
      <c r="I54" s="314"/>
      <c r="J54" s="314"/>
      <c r="K54" s="314"/>
      <c r="L54" s="314"/>
      <c r="M54" s="314"/>
      <c r="N54" s="314"/>
    </row>
    <row r="55" spans="1:14" ht="12.75">
      <c r="A55" s="315"/>
      <c r="C55" s="314"/>
      <c r="D55" s="314"/>
      <c r="E55" s="314"/>
      <c r="F55" s="314"/>
      <c r="G55" s="314"/>
      <c r="H55" s="314"/>
      <c r="I55" s="314"/>
      <c r="J55" s="314"/>
      <c r="K55" s="314"/>
      <c r="L55" s="314"/>
      <c r="M55" s="314"/>
      <c r="N55" s="314"/>
    </row>
    <row r="56" spans="1:14" ht="12.75">
      <c r="A56" s="315"/>
      <c r="C56" s="314"/>
      <c r="D56" s="314"/>
      <c r="E56" s="314"/>
      <c r="F56" s="314"/>
      <c r="G56" s="314"/>
      <c r="H56" s="314"/>
      <c r="I56" s="314"/>
      <c r="J56" s="314"/>
      <c r="K56" s="314"/>
      <c r="L56" s="314"/>
      <c r="M56" s="314"/>
      <c r="N56" s="314"/>
    </row>
    <row r="57" spans="1:14" ht="12.75">
      <c r="A57" s="315"/>
      <c r="C57" s="314"/>
      <c r="D57" s="314"/>
      <c r="E57" s="314"/>
      <c r="F57" s="314"/>
      <c r="G57" s="314"/>
      <c r="H57" s="314"/>
      <c r="I57" s="314"/>
      <c r="J57" s="314"/>
      <c r="K57" s="314"/>
      <c r="L57" s="314"/>
      <c r="M57" s="314"/>
      <c r="N57" s="314"/>
    </row>
    <row r="58" spans="1:14" ht="12.75">
      <c r="A58" s="315"/>
      <c r="C58" s="314"/>
      <c r="D58" s="314"/>
      <c r="E58" s="314"/>
      <c r="F58" s="314"/>
      <c r="G58" s="314"/>
      <c r="H58" s="314"/>
      <c r="I58" s="314"/>
      <c r="J58" s="314"/>
      <c r="K58" s="314"/>
      <c r="L58" s="314"/>
      <c r="M58" s="314"/>
      <c r="N58" s="314"/>
    </row>
    <row r="59" spans="1:14" ht="12.75">
      <c r="A59" s="315"/>
      <c r="C59" s="314"/>
      <c r="D59" s="314"/>
      <c r="E59" s="314"/>
      <c r="F59" s="314"/>
      <c r="G59" s="314"/>
      <c r="H59" s="314"/>
      <c r="I59" s="314"/>
      <c r="J59" s="314"/>
      <c r="K59" s="314"/>
      <c r="L59" s="314"/>
      <c r="M59" s="314"/>
      <c r="N59" s="314"/>
    </row>
    <row r="60" spans="1:14" ht="12.75">
      <c r="A60" s="315"/>
      <c r="C60" s="314"/>
      <c r="D60" s="314"/>
      <c r="E60" s="314"/>
      <c r="F60" s="314"/>
      <c r="G60" s="314"/>
      <c r="H60" s="314"/>
      <c r="I60" s="314"/>
      <c r="J60" s="314"/>
      <c r="K60" s="314"/>
      <c r="L60" s="314"/>
      <c r="M60" s="314"/>
      <c r="N60" s="314"/>
    </row>
    <row r="61" spans="1:14" ht="12.75">
      <c r="A61" s="315"/>
      <c r="C61" s="314"/>
      <c r="D61" s="314"/>
      <c r="E61" s="314"/>
      <c r="F61" s="314"/>
      <c r="G61" s="314"/>
      <c r="H61" s="314"/>
      <c r="I61" s="314"/>
      <c r="J61" s="314"/>
      <c r="K61" s="314"/>
      <c r="L61" s="314"/>
      <c r="M61" s="314"/>
      <c r="N61" s="314"/>
    </row>
    <row r="62" spans="1:14" ht="12.75">
      <c r="A62" s="315"/>
      <c r="C62" s="314"/>
      <c r="D62" s="314"/>
      <c r="E62" s="314"/>
      <c r="F62" s="314"/>
      <c r="G62" s="314"/>
      <c r="H62" s="314"/>
      <c r="I62" s="314"/>
      <c r="J62" s="314"/>
      <c r="K62" s="314"/>
      <c r="L62" s="314"/>
      <c r="M62" s="314"/>
      <c r="N62" s="314"/>
    </row>
    <row r="63" spans="1:14" ht="12.75">
      <c r="A63" s="315"/>
      <c r="C63" s="314"/>
      <c r="D63" s="314"/>
      <c r="E63" s="314"/>
      <c r="F63" s="314"/>
      <c r="G63" s="314"/>
      <c r="H63" s="314"/>
      <c r="I63" s="314"/>
      <c r="J63" s="314"/>
      <c r="K63" s="314"/>
      <c r="L63" s="314"/>
      <c r="M63" s="314"/>
      <c r="N63" s="314"/>
    </row>
    <row r="64" spans="1:14" ht="12.75">
      <c r="A64" s="315"/>
      <c r="C64" s="314"/>
      <c r="D64" s="314"/>
      <c r="E64" s="314"/>
      <c r="F64" s="314"/>
      <c r="G64" s="314"/>
      <c r="H64" s="314"/>
      <c r="I64" s="314"/>
      <c r="J64" s="314"/>
      <c r="K64" s="314"/>
      <c r="L64" s="314"/>
      <c r="M64" s="314"/>
      <c r="N64" s="314"/>
    </row>
    <row r="65" spans="1:14" ht="12.75">
      <c r="A65" s="315"/>
      <c r="C65" s="314"/>
      <c r="D65" s="314"/>
      <c r="E65" s="314"/>
      <c r="F65" s="314"/>
      <c r="G65" s="314"/>
      <c r="H65" s="314"/>
      <c r="I65" s="314"/>
      <c r="J65" s="314"/>
      <c r="K65" s="314"/>
      <c r="L65" s="314"/>
      <c r="M65" s="314"/>
      <c r="N65" s="314"/>
    </row>
    <row r="66" spans="1:14" ht="12.75">
      <c r="A66" s="315"/>
      <c r="C66" s="314"/>
      <c r="D66" s="314"/>
      <c r="E66" s="314"/>
      <c r="F66" s="314"/>
      <c r="G66" s="314"/>
      <c r="H66" s="314"/>
      <c r="I66" s="314"/>
      <c r="J66" s="314"/>
      <c r="K66" s="314"/>
      <c r="L66" s="314"/>
      <c r="M66" s="314"/>
      <c r="N66" s="314"/>
    </row>
    <row r="67" spans="1:14" ht="12.75">
      <c r="A67" s="315"/>
      <c r="C67" s="314"/>
      <c r="D67" s="314"/>
      <c r="E67" s="314"/>
      <c r="F67" s="314"/>
      <c r="G67" s="314"/>
      <c r="H67" s="314"/>
      <c r="I67" s="314"/>
      <c r="J67" s="314"/>
      <c r="K67" s="314"/>
      <c r="L67" s="314"/>
      <c r="M67" s="314"/>
      <c r="N67" s="314"/>
    </row>
    <row r="68" spans="1:14" ht="12.75">
      <c r="A68" s="315"/>
      <c r="C68" s="314"/>
      <c r="D68" s="314"/>
      <c r="E68" s="314"/>
      <c r="F68" s="314"/>
      <c r="G68" s="314"/>
      <c r="H68" s="314"/>
      <c r="I68" s="314"/>
      <c r="J68" s="314"/>
      <c r="K68" s="314"/>
      <c r="L68" s="314"/>
      <c r="M68" s="314"/>
      <c r="N68" s="314"/>
    </row>
    <row r="69" spans="1:14" ht="12.75">
      <c r="A69" s="315"/>
      <c r="C69" s="314"/>
      <c r="D69" s="314"/>
      <c r="E69" s="314"/>
      <c r="F69" s="314"/>
      <c r="G69" s="314"/>
      <c r="H69" s="314"/>
      <c r="I69" s="314"/>
      <c r="J69" s="314"/>
      <c r="K69" s="314"/>
      <c r="L69" s="314"/>
      <c r="M69" s="314"/>
      <c r="N69" s="314"/>
    </row>
    <row r="70" spans="1:14" ht="12.75">
      <c r="A70" s="315"/>
      <c r="C70" s="314"/>
      <c r="D70" s="314"/>
      <c r="E70" s="314"/>
      <c r="F70" s="314"/>
      <c r="G70" s="314"/>
      <c r="H70" s="314"/>
      <c r="I70" s="314"/>
      <c r="J70" s="314"/>
      <c r="K70" s="314"/>
      <c r="L70" s="314"/>
      <c r="M70" s="314"/>
      <c r="N70" s="314"/>
    </row>
    <row r="72" spans="1:14" ht="12.75">
      <c r="A72" s="315"/>
      <c r="C72" s="314"/>
      <c r="D72" s="314"/>
      <c r="E72" s="314"/>
      <c r="F72" s="314"/>
      <c r="G72" s="314"/>
      <c r="H72" s="314"/>
      <c r="I72" s="314"/>
      <c r="J72" s="314"/>
      <c r="K72" s="314"/>
      <c r="L72" s="314"/>
      <c r="M72" s="314"/>
      <c r="N72" s="314"/>
    </row>
    <row r="73" spans="1:14" ht="12.75">
      <c r="A73" s="315"/>
      <c r="C73" s="314"/>
      <c r="D73" s="314"/>
      <c r="E73" s="314"/>
      <c r="F73" s="314"/>
      <c r="G73" s="314"/>
      <c r="H73" s="314"/>
      <c r="I73" s="314"/>
      <c r="J73" s="314"/>
      <c r="K73" s="314"/>
      <c r="L73" s="314"/>
      <c r="M73" s="314"/>
      <c r="N73" s="314"/>
    </row>
    <row r="74" spans="1:14" ht="12.75">
      <c r="A74" s="315"/>
      <c r="C74" s="314"/>
      <c r="D74" s="314"/>
      <c r="E74" s="314"/>
      <c r="F74" s="314"/>
      <c r="G74" s="314"/>
      <c r="H74" s="314"/>
      <c r="I74" s="314"/>
      <c r="J74" s="314"/>
      <c r="K74" s="314"/>
      <c r="L74" s="314"/>
      <c r="M74" s="314"/>
      <c r="N74" s="314"/>
    </row>
    <row r="75" spans="1:14" ht="12.75">
      <c r="A75" s="315"/>
      <c r="C75" s="314"/>
      <c r="D75" s="314"/>
      <c r="E75" s="314"/>
      <c r="F75" s="314"/>
      <c r="G75" s="314"/>
      <c r="H75" s="314"/>
      <c r="I75" s="314"/>
      <c r="J75" s="314"/>
      <c r="K75" s="314"/>
      <c r="L75" s="314"/>
      <c r="M75" s="314"/>
      <c r="N75" s="314"/>
    </row>
    <row r="76" spans="1:14" ht="12.75">
      <c r="A76" s="315"/>
      <c r="C76" s="314"/>
      <c r="D76" s="314"/>
      <c r="E76" s="314"/>
      <c r="F76" s="314"/>
      <c r="G76" s="314"/>
      <c r="H76" s="314"/>
      <c r="I76" s="314"/>
      <c r="J76" s="314"/>
      <c r="K76" s="314"/>
      <c r="L76" s="314"/>
      <c r="M76" s="314"/>
      <c r="N76" s="314"/>
    </row>
    <row r="77" spans="1:14" ht="12.75">
      <c r="A77" s="315"/>
      <c r="C77" s="314"/>
      <c r="D77" s="314"/>
      <c r="E77" s="314"/>
      <c r="F77" s="314"/>
      <c r="G77" s="314"/>
      <c r="H77" s="314"/>
      <c r="I77" s="314"/>
      <c r="J77" s="314"/>
      <c r="K77" s="314"/>
      <c r="L77" s="314"/>
      <c r="M77" s="314"/>
      <c r="N77" s="314"/>
    </row>
    <row r="78" spans="1:14" ht="12.75">
      <c r="A78" s="315"/>
      <c r="C78" s="314"/>
      <c r="D78" s="314"/>
      <c r="E78" s="314"/>
      <c r="F78" s="314"/>
      <c r="G78" s="314"/>
      <c r="H78" s="314"/>
      <c r="I78" s="314"/>
      <c r="J78" s="314"/>
      <c r="K78" s="314"/>
      <c r="L78" s="314"/>
      <c r="M78" s="314"/>
      <c r="N78" s="314"/>
    </row>
    <row r="79" spans="1:14" ht="12.75">
      <c r="A79" s="315"/>
      <c r="C79" s="314"/>
      <c r="D79" s="314"/>
      <c r="E79" s="314"/>
      <c r="F79" s="314"/>
      <c r="G79" s="314"/>
      <c r="H79" s="314"/>
      <c r="I79" s="314"/>
      <c r="J79" s="314"/>
      <c r="K79" s="314"/>
      <c r="L79" s="314"/>
      <c r="M79" s="314"/>
      <c r="N79" s="314"/>
    </row>
    <row r="80" spans="1:14" ht="12.75">
      <c r="A80" s="315"/>
      <c r="C80" s="314"/>
      <c r="D80" s="314"/>
      <c r="E80" s="314"/>
      <c r="F80" s="314"/>
      <c r="G80" s="314"/>
      <c r="H80" s="314"/>
      <c r="I80" s="314"/>
      <c r="J80" s="314"/>
      <c r="K80" s="314"/>
      <c r="L80" s="314"/>
      <c r="M80" s="314"/>
      <c r="N80" s="314"/>
    </row>
    <row r="81" spans="1:14" ht="12.75">
      <c r="A81" s="315"/>
      <c r="C81" s="314"/>
      <c r="D81" s="314"/>
      <c r="E81" s="314"/>
      <c r="F81" s="314"/>
      <c r="G81" s="314"/>
      <c r="H81" s="314"/>
      <c r="I81" s="314"/>
      <c r="J81" s="314"/>
      <c r="K81" s="314"/>
      <c r="L81" s="314"/>
      <c r="M81" s="314"/>
      <c r="N81" s="314"/>
    </row>
    <row r="82" spans="1:14" ht="12.75">
      <c r="A82" s="315"/>
      <c r="C82" s="314"/>
      <c r="D82" s="314"/>
      <c r="E82" s="314"/>
      <c r="F82" s="314"/>
      <c r="G82" s="314"/>
      <c r="H82" s="314"/>
      <c r="I82" s="314"/>
      <c r="J82" s="314"/>
      <c r="K82" s="314"/>
      <c r="L82" s="314"/>
      <c r="M82" s="314"/>
      <c r="N82" s="314"/>
    </row>
    <row r="83" spans="1:14" ht="12.75">
      <c r="A83" s="315"/>
      <c r="C83" s="314"/>
      <c r="D83" s="314"/>
      <c r="E83" s="314"/>
      <c r="F83" s="314"/>
      <c r="G83" s="314"/>
      <c r="H83" s="314"/>
      <c r="I83" s="314"/>
      <c r="J83" s="314"/>
      <c r="K83" s="314"/>
      <c r="L83" s="314"/>
      <c r="M83" s="314"/>
      <c r="N83" s="314"/>
    </row>
    <row r="84" spans="1:14" ht="12.75">
      <c r="A84" s="315"/>
      <c r="C84" s="314"/>
      <c r="D84" s="314"/>
      <c r="E84" s="314"/>
      <c r="F84" s="314"/>
      <c r="G84" s="314"/>
      <c r="H84" s="314"/>
      <c r="I84" s="314"/>
      <c r="J84" s="314"/>
      <c r="K84" s="314"/>
      <c r="L84" s="314"/>
      <c r="M84" s="314"/>
      <c r="N84" s="314"/>
    </row>
    <row r="85" spans="1:14" ht="12.75">
      <c r="A85" s="315"/>
      <c r="C85" s="314"/>
      <c r="D85" s="314"/>
      <c r="E85" s="314"/>
      <c r="F85" s="314"/>
      <c r="G85" s="314"/>
      <c r="H85" s="314"/>
      <c r="I85" s="314"/>
      <c r="J85" s="314"/>
      <c r="K85" s="314"/>
      <c r="L85" s="314"/>
      <c r="M85" s="314"/>
      <c r="N85" s="314"/>
    </row>
    <row r="86" spans="1:14" ht="12.75">
      <c r="A86" s="315"/>
      <c r="C86" s="314"/>
      <c r="D86" s="314"/>
      <c r="E86" s="314"/>
      <c r="F86" s="314"/>
      <c r="G86" s="314"/>
      <c r="H86" s="314"/>
      <c r="I86" s="314"/>
      <c r="J86" s="314"/>
      <c r="K86" s="314"/>
      <c r="L86" s="314"/>
      <c r="M86" s="314"/>
      <c r="N86" s="314"/>
    </row>
    <row r="87" spans="1:14" ht="12.75">
      <c r="A87" s="315"/>
      <c r="C87" s="314"/>
      <c r="D87" s="314"/>
      <c r="E87" s="314"/>
      <c r="F87" s="314"/>
      <c r="G87" s="314"/>
      <c r="H87" s="314"/>
      <c r="I87" s="314"/>
      <c r="J87" s="314"/>
      <c r="K87" s="314"/>
      <c r="L87" s="314"/>
      <c r="M87" s="314"/>
      <c r="N87" s="314"/>
    </row>
    <row r="88" spans="1:14" ht="12.75">
      <c r="A88" s="315"/>
      <c r="C88" s="314"/>
      <c r="D88" s="314"/>
      <c r="E88" s="314"/>
      <c r="F88" s="314"/>
      <c r="G88" s="314"/>
      <c r="H88" s="314"/>
      <c r="I88" s="314"/>
      <c r="J88" s="314"/>
      <c r="K88" s="314"/>
      <c r="L88" s="314"/>
      <c r="M88" s="314"/>
      <c r="N88" s="314"/>
    </row>
    <row r="89" spans="1:14" ht="12.75">
      <c r="A89" s="315"/>
      <c r="C89" s="314"/>
      <c r="D89" s="314"/>
      <c r="E89" s="314"/>
      <c r="F89" s="314"/>
      <c r="G89" s="314"/>
      <c r="H89" s="314"/>
      <c r="I89" s="314"/>
      <c r="J89" s="314"/>
      <c r="K89" s="314"/>
      <c r="L89" s="314"/>
      <c r="M89" s="314"/>
      <c r="N89" s="314"/>
    </row>
    <row r="90" spans="1:14" ht="12.75">
      <c r="A90" s="315"/>
      <c r="C90" s="314"/>
      <c r="D90" s="314"/>
      <c r="E90" s="314"/>
      <c r="F90" s="314"/>
      <c r="G90" s="314"/>
      <c r="H90" s="314"/>
      <c r="I90" s="314"/>
      <c r="J90" s="314"/>
      <c r="K90" s="314"/>
      <c r="L90" s="314"/>
      <c r="M90" s="314"/>
      <c r="N90" s="314"/>
    </row>
    <row r="91" spans="1:14" ht="12.75">
      <c r="A91" s="315"/>
      <c r="C91" s="314"/>
      <c r="D91" s="314"/>
      <c r="E91" s="314"/>
      <c r="F91" s="314"/>
      <c r="G91" s="314"/>
      <c r="H91" s="314"/>
      <c r="I91" s="314"/>
      <c r="J91" s="314"/>
      <c r="K91" s="314"/>
      <c r="L91" s="314"/>
      <c r="M91" s="314"/>
      <c r="N91" s="314"/>
    </row>
    <row r="92" spans="1:14" ht="12.75">
      <c r="A92" s="315"/>
      <c r="C92" s="314"/>
      <c r="D92" s="314"/>
      <c r="E92" s="314"/>
      <c r="F92" s="314"/>
      <c r="G92" s="314"/>
      <c r="H92" s="314"/>
      <c r="I92" s="314"/>
      <c r="J92" s="314"/>
      <c r="K92" s="314"/>
      <c r="L92" s="314"/>
      <c r="M92" s="314"/>
      <c r="N92" s="314"/>
    </row>
    <row r="93" spans="1:14" ht="12.75">
      <c r="A93" s="315"/>
      <c r="C93" s="314"/>
      <c r="D93" s="314"/>
      <c r="E93" s="314"/>
      <c r="F93" s="314"/>
      <c r="G93" s="314"/>
      <c r="H93" s="314"/>
      <c r="I93" s="314"/>
      <c r="J93" s="314"/>
      <c r="K93" s="314"/>
      <c r="L93" s="314"/>
      <c r="M93" s="314"/>
      <c r="N93" s="314"/>
    </row>
    <row r="94" spans="1:14" ht="12.75">
      <c r="A94" s="315"/>
      <c r="C94" s="314"/>
      <c r="D94" s="314"/>
      <c r="E94" s="314"/>
      <c r="F94" s="314"/>
      <c r="G94" s="314"/>
      <c r="H94" s="314"/>
      <c r="I94" s="314"/>
      <c r="J94" s="314"/>
      <c r="K94" s="314"/>
      <c r="L94" s="314"/>
      <c r="M94" s="314"/>
      <c r="N94" s="314"/>
    </row>
    <row r="95" spans="1:14" ht="12.75">
      <c r="A95" s="315"/>
      <c r="C95" s="314"/>
      <c r="D95" s="314"/>
      <c r="E95" s="314"/>
      <c r="F95" s="314"/>
      <c r="G95" s="314"/>
      <c r="H95" s="314"/>
      <c r="I95" s="314"/>
      <c r="J95" s="314"/>
      <c r="K95" s="314"/>
      <c r="L95" s="314"/>
      <c r="M95" s="314"/>
      <c r="N95" s="314"/>
    </row>
    <row r="96" spans="1:14" ht="12.75">
      <c r="A96" s="315"/>
      <c r="C96" s="314"/>
      <c r="D96" s="314"/>
      <c r="E96" s="314"/>
      <c r="F96" s="314"/>
      <c r="G96" s="314"/>
      <c r="H96" s="314"/>
      <c r="I96" s="314"/>
      <c r="J96" s="314"/>
      <c r="K96" s="314"/>
      <c r="L96" s="314"/>
      <c r="M96" s="314"/>
      <c r="N96" s="314"/>
    </row>
    <row r="97" spans="1:14" ht="12.75">
      <c r="A97" s="315"/>
      <c r="C97" s="314"/>
      <c r="D97" s="314"/>
      <c r="E97" s="314"/>
      <c r="F97" s="314"/>
      <c r="G97" s="314"/>
      <c r="H97" s="314"/>
      <c r="I97" s="314"/>
      <c r="J97" s="314"/>
      <c r="K97" s="314"/>
      <c r="L97" s="314"/>
      <c r="M97" s="314"/>
      <c r="N97" s="314"/>
    </row>
  </sheetData>
  <sheetProtection/>
  <mergeCells count="5">
    <mergeCell ref="B2:C2"/>
    <mergeCell ref="B40:O40"/>
    <mergeCell ref="B43:O43"/>
    <mergeCell ref="B44:O44"/>
    <mergeCell ref="B41:O41"/>
  </mergeCells>
  <printOptions horizontalCentered="1" verticalCentered="1"/>
  <pageMargins left="0.11811023622047245" right="0.11811023622047245" top="0.6692913385826772" bottom="0.5511811023622047" header="0.5118110236220472" footer="0.5118110236220472"/>
  <pageSetup fitToHeight="1" fitToWidth="1" horizontalDpi="300" verticalDpi="300" orientation="landscape" paperSize="9" scale="56" r:id="rId1"/>
</worksheet>
</file>

<file path=xl/worksheets/sheet11.xml><?xml version="1.0" encoding="utf-8"?>
<worksheet xmlns="http://schemas.openxmlformats.org/spreadsheetml/2006/main" xmlns:r="http://schemas.openxmlformats.org/officeDocument/2006/relationships">
  <sheetPr>
    <pageSetUpPr fitToPage="1"/>
  </sheetPr>
  <dimension ref="A1:IP97"/>
  <sheetViews>
    <sheetView showGridLines="0" zoomScale="70" zoomScaleNormal="70" zoomScaleSheetLayoutView="70" zoomScalePageLayoutView="0" workbookViewId="0" topLeftCell="A4">
      <selection activeCell="O4" sqref="O4"/>
    </sheetView>
  </sheetViews>
  <sheetFormatPr defaultColWidth="9.140625" defaultRowHeight="12.75"/>
  <cols>
    <col min="1" max="1" width="5.57421875" style="316" customWidth="1"/>
    <col min="2" max="2" width="58.00390625" style="315" customWidth="1"/>
    <col min="3" max="14" width="14.421875" style="315" customWidth="1"/>
    <col min="15" max="15" width="14.28125" style="315" customWidth="1"/>
    <col min="16" max="17" width="18.140625" style="315" bestFit="1" customWidth="1"/>
    <col min="18" max="18" width="11.421875" style="315" bestFit="1" customWidth="1"/>
    <col min="19" max="20" width="9.7109375" style="315" customWidth="1"/>
    <col min="21" max="16384" width="9.140625" style="315" customWidth="1"/>
  </cols>
  <sheetData>
    <row r="1" spans="1:14" s="280" customFormat="1" ht="15.75" customHeight="1">
      <c r="A1" s="279"/>
      <c r="C1" s="281"/>
      <c r="D1" s="281"/>
      <c r="E1" s="281"/>
      <c r="F1" s="281"/>
      <c r="G1" s="281"/>
      <c r="H1" s="281"/>
      <c r="I1" s="281"/>
      <c r="J1" s="281"/>
      <c r="K1" s="281"/>
      <c r="L1" s="281"/>
      <c r="M1" s="281"/>
      <c r="N1" s="281"/>
    </row>
    <row r="2" spans="1:14" s="280" customFormat="1" ht="15.75">
      <c r="A2" s="282"/>
      <c r="B2" s="358" t="s">
        <v>176</v>
      </c>
      <c r="C2" s="358"/>
      <c r="D2" s="283"/>
      <c r="E2" s="283"/>
      <c r="F2" s="283"/>
      <c r="G2" s="283"/>
      <c r="H2" s="283"/>
      <c r="I2" s="283"/>
      <c r="J2" s="283"/>
      <c r="K2" s="283"/>
      <c r="L2" s="283"/>
      <c r="M2" s="283"/>
      <c r="N2" s="283"/>
    </row>
    <row r="3" spans="1:14" s="280" customFormat="1" ht="15.75">
      <c r="A3" s="282"/>
      <c r="B3" s="283"/>
      <c r="C3" s="283"/>
      <c r="D3" s="283"/>
      <c r="E3" s="283"/>
      <c r="F3" s="283"/>
      <c r="G3" s="283"/>
      <c r="H3" s="283"/>
      <c r="I3" s="283"/>
      <c r="J3" s="283"/>
      <c r="K3" s="283"/>
      <c r="L3" s="283"/>
      <c r="M3" s="283"/>
      <c r="N3" s="283"/>
    </row>
    <row r="4" spans="1:15" s="280" customFormat="1" ht="14.25">
      <c r="A4" s="282"/>
      <c r="B4" s="284"/>
      <c r="C4" s="284"/>
      <c r="D4" s="284"/>
      <c r="E4" s="284"/>
      <c r="F4" s="284"/>
      <c r="G4" s="284"/>
      <c r="H4" s="284"/>
      <c r="I4" s="284"/>
      <c r="J4" s="284"/>
      <c r="K4" s="284"/>
      <c r="L4" s="284"/>
      <c r="M4" s="284"/>
      <c r="N4" s="284"/>
      <c r="O4" s="285" t="s">
        <v>105</v>
      </c>
    </row>
    <row r="5" spans="1:15" s="280" customFormat="1" ht="27" customHeight="1">
      <c r="A5" s="282"/>
      <c r="B5" s="286"/>
      <c r="C5" s="287" t="s">
        <v>97</v>
      </c>
      <c r="D5" s="287" t="s">
        <v>98</v>
      </c>
      <c r="E5" s="287" t="s">
        <v>99</v>
      </c>
      <c r="F5" s="287" t="s">
        <v>100</v>
      </c>
      <c r="G5" s="287" t="s">
        <v>101</v>
      </c>
      <c r="H5" s="287" t="s">
        <v>102</v>
      </c>
      <c r="I5" s="287" t="s">
        <v>103</v>
      </c>
      <c r="J5" s="287" t="s">
        <v>104</v>
      </c>
      <c r="K5" s="287" t="s">
        <v>110</v>
      </c>
      <c r="L5" s="287" t="s">
        <v>111</v>
      </c>
      <c r="M5" s="287" t="s">
        <v>112</v>
      </c>
      <c r="N5" s="287" t="s">
        <v>113</v>
      </c>
      <c r="O5" s="287" t="s">
        <v>5</v>
      </c>
    </row>
    <row r="6" spans="1:15" s="280" customFormat="1" ht="18" customHeight="1">
      <c r="A6" s="288"/>
      <c r="B6" s="289"/>
      <c r="C6" s="290"/>
      <c r="D6" s="290"/>
      <c r="E6" s="290"/>
      <c r="F6" s="290"/>
      <c r="G6" s="290"/>
      <c r="H6" s="290"/>
      <c r="I6" s="290"/>
      <c r="J6" s="290"/>
      <c r="K6" s="290"/>
      <c r="L6" s="290"/>
      <c r="M6" s="290"/>
      <c r="N6" s="290"/>
      <c r="O6" s="292"/>
    </row>
    <row r="7" spans="1:250" s="280" customFormat="1" ht="18" customHeight="1">
      <c r="A7" s="288"/>
      <c r="B7" s="293" t="s">
        <v>178</v>
      </c>
      <c r="C7" s="321">
        <v>43753.35</v>
      </c>
      <c r="D7" s="321">
        <v>35425.9</v>
      </c>
      <c r="E7" s="321">
        <v>44197.04</v>
      </c>
      <c r="F7" s="321">
        <v>49900.31</v>
      </c>
      <c r="G7" s="321">
        <v>50436.97</v>
      </c>
      <c r="H7" s="321">
        <v>39282.06</v>
      </c>
      <c r="I7" s="321">
        <v>42317.4</v>
      </c>
      <c r="J7" s="321">
        <v>52175.85</v>
      </c>
      <c r="K7" s="321">
        <v>35634.75</v>
      </c>
      <c r="L7" s="321">
        <v>40910.29</v>
      </c>
      <c r="M7" s="321">
        <v>42791.38</v>
      </c>
      <c r="N7" s="321">
        <v>61631.46</v>
      </c>
      <c r="O7" s="322">
        <v>538456.76</v>
      </c>
      <c r="P7" s="301"/>
      <c r="Q7" s="301"/>
      <c r="R7" s="297"/>
      <c r="S7" s="281"/>
      <c r="T7" s="281"/>
      <c r="U7" s="281"/>
      <c r="V7" s="281"/>
      <c r="W7" s="281"/>
      <c r="X7" s="281"/>
      <c r="Y7" s="281"/>
      <c r="Z7" s="281"/>
      <c r="AA7" s="281"/>
      <c r="AB7" s="281"/>
      <c r="AC7" s="281"/>
      <c r="AD7" s="281"/>
      <c r="AE7" s="281"/>
      <c r="AF7" s="281"/>
      <c r="AG7" s="281"/>
      <c r="AH7" s="281"/>
      <c r="AI7" s="281"/>
      <c r="AJ7" s="281"/>
      <c r="AK7" s="281"/>
      <c r="AL7" s="281"/>
      <c r="AM7" s="281"/>
      <c r="AN7" s="281"/>
      <c r="AO7" s="281"/>
      <c r="AP7" s="281"/>
      <c r="AQ7" s="281"/>
      <c r="AR7" s="281"/>
      <c r="AS7" s="281"/>
      <c r="AT7" s="281"/>
      <c r="AU7" s="281"/>
      <c r="AV7" s="281"/>
      <c r="AW7" s="281"/>
      <c r="AX7" s="281"/>
      <c r="AY7" s="281"/>
      <c r="AZ7" s="281"/>
      <c r="BA7" s="281"/>
      <c r="BB7" s="281"/>
      <c r="BC7" s="281"/>
      <c r="BD7" s="281"/>
      <c r="BE7" s="281"/>
      <c r="BF7" s="281"/>
      <c r="BG7" s="281"/>
      <c r="BH7" s="281"/>
      <c r="BI7" s="281"/>
      <c r="BJ7" s="281"/>
      <c r="BK7" s="281"/>
      <c r="BL7" s="281"/>
      <c r="BM7" s="281"/>
      <c r="BN7" s="281"/>
      <c r="BO7" s="281"/>
      <c r="BP7" s="281"/>
      <c r="BQ7" s="281"/>
      <c r="BR7" s="281"/>
      <c r="BS7" s="281"/>
      <c r="BT7" s="281"/>
      <c r="BU7" s="281"/>
      <c r="BV7" s="281"/>
      <c r="BW7" s="281"/>
      <c r="BX7" s="281"/>
      <c r="BY7" s="281"/>
      <c r="BZ7" s="281"/>
      <c r="CA7" s="281"/>
      <c r="CB7" s="281"/>
      <c r="CC7" s="281"/>
      <c r="CD7" s="281"/>
      <c r="CE7" s="281"/>
      <c r="CF7" s="281"/>
      <c r="CG7" s="281"/>
      <c r="CH7" s="281"/>
      <c r="CI7" s="281"/>
      <c r="CJ7" s="281"/>
      <c r="CK7" s="281"/>
      <c r="CL7" s="281"/>
      <c r="CM7" s="281"/>
      <c r="CN7" s="281"/>
      <c r="CO7" s="281"/>
      <c r="CP7" s="281"/>
      <c r="CQ7" s="281"/>
      <c r="CR7" s="281"/>
      <c r="CS7" s="281"/>
      <c r="CT7" s="281"/>
      <c r="CU7" s="281"/>
      <c r="CV7" s="281"/>
      <c r="CW7" s="281"/>
      <c r="CX7" s="281"/>
      <c r="CY7" s="281"/>
      <c r="CZ7" s="281"/>
      <c r="DA7" s="281"/>
      <c r="DB7" s="281"/>
      <c r="DC7" s="281"/>
      <c r="DD7" s="281"/>
      <c r="DE7" s="281"/>
      <c r="DF7" s="281"/>
      <c r="DG7" s="281"/>
      <c r="DH7" s="281"/>
      <c r="DI7" s="281"/>
      <c r="DJ7" s="281"/>
      <c r="DK7" s="281"/>
      <c r="DL7" s="281"/>
      <c r="DM7" s="281"/>
      <c r="DN7" s="281"/>
      <c r="DO7" s="281"/>
      <c r="DP7" s="281"/>
      <c r="DQ7" s="281"/>
      <c r="DR7" s="281"/>
      <c r="DS7" s="281"/>
      <c r="DT7" s="281"/>
      <c r="DU7" s="281"/>
      <c r="DV7" s="281"/>
      <c r="DW7" s="281"/>
      <c r="DX7" s="281"/>
      <c r="DY7" s="281"/>
      <c r="DZ7" s="281"/>
      <c r="EA7" s="281"/>
      <c r="EB7" s="281"/>
      <c r="EC7" s="281"/>
      <c r="ED7" s="281"/>
      <c r="EE7" s="281"/>
      <c r="EF7" s="281"/>
      <c r="EG7" s="281"/>
      <c r="EH7" s="281"/>
      <c r="EI7" s="281"/>
      <c r="EJ7" s="281"/>
      <c r="EK7" s="281"/>
      <c r="EL7" s="281"/>
      <c r="EM7" s="281"/>
      <c r="EN7" s="281"/>
      <c r="EO7" s="281"/>
      <c r="EP7" s="281"/>
      <c r="EQ7" s="281"/>
      <c r="ER7" s="281"/>
      <c r="ES7" s="281"/>
      <c r="ET7" s="281"/>
      <c r="EU7" s="281"/>
      <c r="EV7" s="281"/>
      <c r="EW7" s="281"/>
      <c r="EX7" s="281"/>
      <c r="EY7" s="281"/>
      <c r="EZ7" s="281"/>
      <c r="FA7" s="281"/>
      <c r="FB7" s="281"/>
      <c r="FC7" s="281"/>
      <c r="FD7" s="281"/>
      <c r="FE7" s="281"/>
      <c r="FF7" s="281"/>
      <c r="FG7" s="281"/>
      <c r="FH7" s="281"/>
      <c r="FI7" s="281"/>
      <c r="FJ7" s="281"/>
      <c r="FK7" s="281"/>
      <c r="FL7" s="281"/>
      <c r="FM7" s="281"/>
      <c r="FN7" s="281"/>
      <c r="FO7" s="281"/>
      <c r="FP7" s="281"/>
      <c r="FQ7" s="281"/>
      <c r="FR7" s="281"/>
      <c r="FS7" s="281"/>
      <c r="FT7" s="281"/>
      <c r="FU7" s="281"/>
      <c r="FV7" s="281"/>
      <c r="FW7" s="281"/>
      <c r="FX7" s="281"/>
      <c r="FY7" s="281"/>
      <c r="FZ7" s="281"/>
      <c r="GA7" s="281"/>
      <c r="GB7" s="281"/>
      <c r="GC7" s="281"/>
      <c r="GD7" s="281"/>
      <c r="GE7" s="281"/>
      <c r="GF7" s="281"/>
      <c r="GG7" s="281"/>
      <c r="GH7" s="281"/>
      <c r="GI7" s="281"/>
      <c r="GJ7" s="281"/>
      <c r="GK7" s="281"/>
      <c r="GL7" s="281"/>
      <c r="GM7" s="281"/>
      <c r="GN7" s="281"/>
      <c r="GO7" s="281"/>
      <c r="GP7" s="281"/>
      <c r="GQ7" s="281"/>
      <c r="GR7" s="281"/>
      <c r="GS7" s="281"/>
      <c r="GT7" s="281"/>
      <c r="GU7" s="281"/>
      <c r="GV7" s="281"/>
      <c r="GW7" s="281"/>
      <c r="GX7" s="281"/>
      <c r="GY7" s="281"/>
      <c r="GZ7" s="281"/>
      <c r="HA7" s="281"/>
      <c r="HB7" s="281"/>
      <c r="HC7" s="281"/>
      <c r="HD7" s="281"/>
      <c r="HE7" s="281"/>
      <c r="HF7" s="281"/>
      <c r="HG7" s="281"/>
      <c r="HH7" s="281"/>
      <c r="HI7" s="281"/>
      <c r="HJ7" s="281"/>
      <c r="HK7" s="281"/>
      <c r="HL7" s="281"/>
      <c r="HM7" s="281"/>
      <c r="HN7" s="281"/>
      <c r="HO7" s="281"/>
      <c r="HP7" s="281"/>
      <c r="HQ7" s="281"/>
      <c r="HR7" s="281"/>
      <c r="HS7" s="281"/>
      <c r="HT7" s="281"/>
      <c r="HU7" s="281"/>
      <c r="HV7" s="281"/>
      <c r="HW7" s="281"/>
      <c r="HX7" s="281"/>
      <c r="HY7" s="281"/>
      <c r="HZ7" s="281"/>
      <c r="IA7" s="281"/>
      <c r="IB7" s="281"/>
      <c r="IC7" s="281"/>
      <c r="ID7" s="281"/>
      <c r="IE7" s="281"/>
      <c r="IF7" s="281"/>
      <c r="IG7" s="281"/>
      <c r="IH7" s="281"/>
      <c r="II7" s="281"/>
      <c r="IJ7" s="281"/>
      <c r="IK7" s="281"/>
      <c r="IL7" s="281"/>
      <c r="IM7" s="281"/>
      <c r="IN7" s="281"/>
      <c r="IO7" s="281"/>
      <c r="IP7" s="281"/>
    </row>
    <row r="8" spans="1:250" s="280" customFormat="1" ht="18" customHeight="1">
      <c r="A8" s="288"/>
      <c r="B8" s="293"/>
      <c r="C8" s="321"/>
      <c r="D8" s="321"/>
      <c r="E8" s="321"/>
      <c r="F8" s="321"/>
      <c r="G8" s="321"/>
      <c r="H8" s="321"/>
      <c r="I8" s="321"/>
      <c r="J8" s="321"/>
      <c r="K8" s="321"/>
      <c r="L8" s="321"/>
      <c r="M8" s="321"/>
      <c r="N8" s="321"/>
      <c r="O8" s="322"/>
      <c r="P8" s="301"/>
      <c r="Q8" s="301"/>
      <c r="R8" s="281"/>
      <c r="S8" s="281"/>
      <c r="T8" s="281"/>
      <c r="U8" s="281"/>
      <c r="V8" s="281"/>
      <c r="W8" s="281"/>
      <c r="X8" s="281"/>
      <c r="Y8" s="281"/>
      <c r="Z8" s="281"/>
      <c r="AA8" s="281"/>
      <c r="AB8" s="281"/>
      <c r="AC8" s="281"/>
      <c r="AD8" s="281"/>
      <c r="AE8" s="281"/>
      <c r="AF8" s="281"/>
      <c r="AG8" s="281"/>
      <c r="AH8" s="281"/>
      <c r="AI8" s="281"/>
      <c r="AJ8" s="281"/>
      <c r="AK8" s="281"/>
      <c r="AL8" s="281"/>
      <c r="AM8" s="281"/>
      <c r="AN8" s="281"/>
      <c r="AO8" s="281"/>
      <c r="AP8" s="281"/>
      <c r="AQ8" s="281"/>
      <c r="AR8" s="281"/>
      <c r="AS8" s="281"/>
      <c r="AT8" s="281"/>
      <c r="AU8" s="281"/>
      <c r="AV8" s="281"/>
      <c r="AW8" s="281"/>
      <c r="AX8" s="281"/>
      <c r="AY8" s="281"/>
      <c r="AZ8" s="281"/>
      <c r="BA8" s="281"/>
      <c r="BB8" s="281"/>
      <c r="BC8" s="281"/>
      <c r="BD8" s="281"/>
      <c r="BE8" s="281"/>
      <c r="BF8" s="281"/>
      <c r="BG8" s="281"/>
      <c r="BH8" s="281"/>
      <c r="BI8" s="281"/>
      <c r="BJ8" s="281"/>
      <c r="BK8" s="281"/>
      <c r="BL8" s="281"/>
      <c r="BM8" s="281"/>
      <c r="BN8" s="281"/>
      <c r="BO8" s="281"/>
      <c r="BP8" s="281"/>
      <c r="BQ8" s="281"/>
      <c r="BR8" s="281"/>
      <c r="BS8" s="281"/>
      <c r="BT8" s="281"/>
      <c r="BU8" s="281"/>
      <c r="BV8" s="281"/>
      <c r="BW8" s="281"/>
      <c r="BX8" s="281"/>
      <c r="BY8" s="281"/>
      <c r="BZ8" s="281"/>
      <c r="CA8" s="281"/>
      <c r="CB8" s="281"/>
      <c r="CC8" s="281"/>
      <c r="CD8" s="281"/>
      <c r="CE8" s="281"/>
      <c r="CF8" s="281"/>
      <c r="CG8" s="281"/>
      <c r="CH8" s="281"/>
      <c r="CI8" s="281"/>
      <c r="CJ8" s="281"/>
      <c r="CK8" s="281"/>
      <c r="CL8" s="281"/>
      <c r="CM8" s="281"/>
      <c r="CN8" s="281"/>
      <c r="CO8" s="281"/>
      <c r="CP8" s="281"/>
      <c r="CQ8" s="281"/>
      <c r="CR8" s="281"/>
      <c r="CS8" s="281"/>
      <c r="CT8" s="281"/>
      <c r="CU8" s="281"/>
      <c r="CV8" s="281"/>
      <c r="CW8" s="281"/>
      <c r="CX8" s="281"/>
      <c r="CY8" s="281"/>
      <c r="CZ8" s="281"/>
      <c r="DA8" s="281"/>
      <c r="DB8" s="281"/>
      <c r="DC8" s="281"/>
      <c r="DD8" s="281"/>
      <c r="DE8" s="281"/>
      <c r="DF8" s="281"/>
      <c r="DG8" s="281"/>
      <c r="DH8" s="281"/>
      <c r="DI8" s="281"/>
      <c r="DJ8" s="281"/>
      <c r="DK8" s="281"/>
      <c r="DL8" s="281"/>
      <c r="DM8" s="281"/>
      <c r="DN8" s="281"/>
      <c r="DO8" s="281"/>
      <c r="DP8" s="281"/>
      <c r="DQ8" s="281"/>
      <c r="DR8" s="281"/>
      <c r="DS8" s="281"/>
      <c r="DT8" s="281"/>
      <c r="DU8" s="281"/>
      <c r="DV8" s="281"/>
      <c r="DW8" s="281"/>
      <c r="DX8" s="281"/>
      <c r="DY8" s="281"/>
      <c r="DZ8" s="281"/>
      <c r="EA8" s="281"/>
      <c r="EB8" s="281"/>
      <c r="EC8" s="281"/>
      <c r="ED8" s="281"/>
      <c r="EE8" s="281"/>
      <c r="EF8" s="281"/>
      <c r="EG8" s="281"/>
      <c r="EH8" s="281"/>
      <c r="EI8" s="281"/>
      <c r="EJ8" s="281"/>
      <c r="EK8" s="281"/>
      <c r="EL8" s="281"/>
      <c r="EM8" s="281"/>
      <c r="EN8" s="281"/>
      <c r="EO8" s="281"/>
      <c r="EP8" s="281"/>
      <c r="EQ8" s="281"/>
      <c r="ER8" s="281"/>
      <c r="ES8" s="281"/>
      <c r="ET8" s="281"/>
      <c r="EU8" s="281"/>
      <c r="EV8" s="281"/>
      <c r="EW8" s="281"/>
      <c r="EX8" s="281"/>
      <c r="EY8" s="281"/>
      <c r="EZ8" s="281"/>
      <c r="FA8" s="281"/>
      <c r="FB8" s="281"/>
      <c r="FC8" s="281"/>
      <c r="FD8" s="281"/>
      <c r="FE8" s="281"/>
      <c r="FF8" s="281"/>
      <c r="FG8" s="281"/>
      <c r="FH8" s="281"/>
      <c r="FI8" s="281"/>
      <c r="FJ8" s="281"/>
      <c r="FK8" s="281"/>
      <c r="FL8" s="281"/>
      <c r="FM8" s="281"/>
      <c r="FN8" s="281"/>
      <c r="FO8" s="281"/>
      <c r="FP8" s="281"/>
      <c r="FQ8" s="281"/>
      <c r="FR8" s="281"/>
      <c r="FS8" s="281"/>
      <c r="FT8" s="281"/>
      <c r="FU8" s="281"/>
      <c r="FV8" s="281"/>
      <c r="FW8" s="281"/>
      <c r="FX8" s="281"/>
      <c r="FY8" s="281"/>
      <c r="FZ8" s="281"/>
      <c r="GA8" s="281"/>
      <c r="GB8" s="281"/>
      <c r="GC8" s="281"/>
      <c r="GD8" s="281"/>
      <c r="GE8" s="281"/>
      <c r="GF8" s="281"/>
      <c r="GG8" s="281"/>
      <c r="GH8" s="281"/>
      <c r="GI8" s="281"/>
      <c r="GJ8" s="281"/>
      <c r="GK8" s="281"/>
      <c r="GL8" s="281"/>
      <c r="GM8" s="281"/>
      <c r="GN8" s="281"/>
      <c r="GO8" s="281"/>
      <c r="GP8" s="281"/>
      <c r="GQ8" s="281"/>
      <c r="GR8" s="281"/>
      <c r="GS8" s="281"/>
      <c r="GT8" s="281"/>
      <c r="GU8" s="281"/>
      <c r="GV8" s="281"/>
      <c r="GW8" s="281"/>
      <c r="GX8" s="281"/>
      <c r="GY8" s="281"/>
      <c r="GZ8" s="281"/>
      <c r="HA8" s="281"/>
      <c r="HB8" s="281"/>
      <c r="HC8" s="281"/>
      <c r="HD8" s="281"/>
      <c r="HE8" s="281"/>
      <c r="HF8" s="281"/>
      <c r="HG8" s="281"/>
      <c r="HH8" s="281"/>
      <c r="HI8" s="281"/>
      <c r="HJ8" s="281"/>
      <c r="HK8" s="281"/>
      <c r="HL8" s="281"/>
      <c r="HM8" s="281"/>
      <c r="HN8" s="281"/>
      <c r="HO8" s="281"/>
      <c r="HP8" s="281"/>
      <c r="HQ8" s="281"/>
      <c r="HR8" s="281"/>
      <c r="HS8" s="281"/>
      <c r="HT8" s="281"/>
      <c r="HU8" s="281"/>
      <c r="HV8" s="281"/>
      <c r="HW8" s="281"/>
      <c r="HX8" s="281"/>
      <c r="HY8" s="281"/>
      <c r="HZ8" s="281"/>
      <c r="IA8" s="281"/>
      <c r="IB8" s="281"/>
      <c r="IC8" s="281"/>
      <c r="ID8" s="281"/>
      <c r="IE8" s="281"/>
      <c r="IF8" s="281"/>
      <c r="IG8" s="281"/>
      <c r="IH8" s="281"/>
      <c r="II8" s="281"/>
      <c r="IJ8" s="281"/>
      <c r="IK8" s="281"/>
      <c r="IL8" s="281"/>
      <c r="IM8" s="281"/>
      <c r="IN8" s="281"/>
      <c r="IO8" s="281"/>
      <c r="IP8" s="281"/>
    </row>
    <row r="9" spans="1:250" s="280" customFormat="1" ht="18" customHeight="1">
      <c r="A9" s="288"/>
      <c r="B9" s="283" t="s">
        <v>87</v>
      </c>
      <c r="C9" s="321">
        <v>44359.52</v>
      </c>
      <c r="D9" s="321">
        <v>45170.42</v>
      </c>
      <c r="E9" s="321">
        <v>49705.37</v>
      </c>
      <c r="F9" s="321">
        <v>44075.12</v>
      </c>
      <c r="G9" s="321">
        <v>46509.95</v>
      </c>
      <c r="H9" s="321">
        <v>53413.09</v>
      </c>
      <c r="I9" s="321">
        <v>44523.77</v>
      </c>
      <c r="J9" s="321">
        <v>46795.63</v>
      </c>
      <c r="K9" s="321">
        <v>53237.35</v>
      </c>
      <c r="L9" s="321">
        <v>45103.69</v>
      </c>
      <c r="M9" s="321">
        <v>50085.97</v>
      </c>
      <c r="N9" s="321">
        <v>69890.58</v>
      </c>
      <c r="O9" s="322">
        <v>592870.46</v>
      </c>
      <c r="P9" s="301"/>
      <c r="Q9" s="301"/>
      <c r="R9" s="281"/>
      <c r="S9" s="281"/>
      <c r="T9" s="281"/>
      <c r="U9" s="281"/>
      <c r="V9" s="281"/>
      <c r="W9" s="281"/>
      <c r="X9" s="281"/>
      <c r="Y9" s="281"/>
      <c r="Z9" s="281"/>
      <c r="AA9" s="281"/>
      <c r="AB9" s="281"/>
      <c r="AC9" s="281"/>
      <c r="AD9" s="281"/>
      <c r="AE9" s="281"/>
      <c r="AF9" s="281"/>
      <c r="AG9" s="281"/>
      <c r="AH9" s="281"/>
      <c r="AI9" s="281"/>
      <c r="AJ9" s="281"/>
      <c r="AK9" s="281"/>
      <c r="AL9" s="281"/>
      <c r="AM9" s="281"/>
      <c r="AN9" s="281"/>
      <c r="AO9" s="281"/>
      <c r="AP9" s="281"/>
      <c r="AQ9" s="281"/>
      <c r="AR9" s="281"/>
      <c r="AS9" s="281"/>
      <c r="AT9" s="281"/>
      <c r="AU9" s="281"/>
      <c r="AV9" s="281"/>
      <c r="AW9" s="281"/>
      <c r="AX9" s="281"/>
      <c r="AY9" s="281"/>
      <c r="AZ9" s="281"/>
      <c r="BA9" s="281"/>
      <c r="BB9" s="281"/>
      <c r="BC9" s="281"/>
      <c r="BD9" s="281"/>
      <c r="BE9" s="281"/>
      <c r="BF9" s="281"/>
      <c r="BG9" s="281"/>
      <c r="BH9" s="281"/>
      <c r="BI9" s="281"/>
      <c r="BJ9" s="281"/>
      <c r="BK9" s="281"/>
      <c r="BL9" s="281"/>
      <c r="BM9" s="281"/>
      <c r="BN9" s="281"/>
      <c r="BO9" s="281"/>
      <c r="BP9" s="281"/>
      <c r="BQ9" s="281"/>
      <c r="BR9" s="281"/>
      <c r="BS9" s="281"/>
      <c r="BT9" s="281"/>
      <c r="BU9" s="281"/>
      <c r="BV9" s="281"/>
      <c r="BW9" s="281"/>
      <c r="BX9" s="281"/>
      <c r="BY9" s="281"/>
      <c r="BZ9" s="281"/>
      <c r="CA9" s="281"/>
      <c r="CB9" s="281"/>
      <c r="CC9" s="281"/>
      <c r="CD9" s="281"/>
      <c r="CE9" s="281"/>
      <c r="CF9" s="281"/>
      <c r="CG9" s="281"/>
      <c r="CH9" s="281"/>
      <c r="CI9" s="281"/>
      <c r="CJ9" s="281"/>
      <c r="CK9" s="281"/>
      <c r="CL9" s="281"/>
      <c r="CM9" s="281"/>
      <c r="CN9" s="281"/>
      <c r="CO9" s="281"/>
      <c r="CP9" s="281"/>
      <c r="CQ9" s="281"/>
      <c r="CR9" s="281"/>
      <c r="CS9" s="281"/>
      <c r="CT9" s="281"/>
      <c r="CU9" s="281"/>
      <c r="CV9" s="281"/>
      <c r="CW9" s="281"/>
      <c r="CX9" s="281"/>
      <c r="CY9" s="281"/>
      <c r="CZ9" s="281"/>
      <c r="DA9" s="281"/>
      <c r="DB9" s="281"/>
      <c r="DC9" s="281"/>
      <c r="DD9" s="281"/>
      <c r="DE9" s="281"/>
      <c r="DF9" s="281"/>
      <c r="DG9" s="281"/>
      <c r="DH9" s="281"/>
      <c r="DI9" s="281"/>
      <c r="DJ9" s="281"/>
      <c r="DK9" s="281"/>
      <c r="DL9" s="281"/>
      <c r="DM9" s="281"/>
      <c r="DN9" s="281"/>
      <c r="DO9" s="281"/>
      <c r="DP9" s="281"/>
      <c r="DQ9" s="281"/>
      <c r="DR9" s="281"/>
      <c r="DS9" s="281"/>
      <c r="DT9" s="281"/>
      <c r="DU9" s="281"/>
      <c r="DV9" s="281"/>
      <c r="DW9" s="281"/>
      <c r="DX9" s="281"/>
      <c r="DY9" s="281"/>
      <c r="DZ9" s="281"/>
      <c r="EA9" s="281"/>
      <c r="EB9" s="281"/>
      <c r="EC9" s="281"/>
      <c r="ED9" s="281"/>
      <c r="EE9" s="281"/>
      <c r="EF9" s="281"/>
      <c r="EG9" s="281"/>
      <c r="EH9" s="281"/>
      <c r="EI9" s="281"/>
      <c r="EJ9" s="281"/>
      <c r="EK9" s="281"/>
      <c r="EL9" s="281"/>
      <c r="EM9" s="281"/>
      <c r="EN9" s="281"/>
      <c r="EO9" s="281"/>
      <c r="EP9" s="281"/>
      <c r="EQ9" s="281"/>
      <c r="ER9" s="281"/>
      <c r="ES9" s="281"/>
      <c r="ET9" s="281"/>
      <c r="EU9" s="281"/>
      <c r="EV9" s="281"/>
      <c r="EW9" s="281"/>
      <c r="EX9" s="281"/>
      <c r="EY9" s="281"/>
      <c r="EZ9" s="281"/>
      <c r="FA9" s="281"/>
      <c r="FB9" s="281"/>
      <c r="FC9" s="281"/>
      <c r="FD9" s="281"/>
      <c r="FE9" s="281"/>
      <c r="FF9" s="281"/>
      <c r="FG9" s="281"/>
      <c r="FH9" s="281"/>
      <c r="FI9" s="281"/>
      <c r="FJ9" s="281"/>
      <c r="FK9" s="281"/>
      <c r="FL9" s="281"/>
      <c r="FM9" s="281"/>
      <c r="FN9" s="281"/>
      <c r="FO9" s="281"/>
      <c r="FP9" s="281"/>
      <c r="FQ9" s="281"/>
      <c r="FR9" s="281"/>
      <c r="FS9" s="281"/>
      <c r="FT9" s="281"/>
      <c r="FU9" s="281"/>
      <c r="FV9" s="281"/>
      <c r="FW9" s="281"/>
      <c r="FX9" s="281"/>
      <c r="FY9" s="281"/>
      <c r="FZ9" s="281"/>
      <c r="GA9" s="281"/>
      <c r="GB9" s="281"/>
      <c r="GC9" s="281"/>
      <c r="GD9" s="281"/>
      <c r="GE9" s="281"/>
      <c r="GF9" s="281"/>
      <c r="GG9" s="281"/>
      <c r="GH9" s="281"/>
      <c r="GI9" s="281"/>
      <c r="GJ9" s="281"/>
      <c r="GK9" s="281"/>
      <c r="GL9" s="281"/>
      <c r="GM9" s="281"/>
      <c r="GN9" s="281"/>
      <c r="GO9" s="281"/>
      <c r="GP9" s="281"/>
      <c r="GQ9" s="281"/>
      <c r="GR9" s="281"/>
      <c r="GS9" s="281"/>
      <c r="GT9" s="281"/>
      <c r="GU9" s="281"/>
      <c r="GV9" s="281"/>
      <c r="GW9" s="281"/>
      <c r="GX9" s="281"/>
      <c r="GY9" s="281"/>
      <c r="GZ9" s="281"/>
      <c r="HA9" s="281"/>
      <c r="HB9" s="281"/>
      <c r="HC9" s="281"/>
      <c r="HD9" s="281"/>
      <c r="HE9" s="281"/>
      <c r="HF9" s="281"/>
      <c r="HG9" s="281"/>
      <c r="HH9" s="281"/>
      <c r="HI9" s="281"/>
      <c r="HJ9" s="281"/>
      <c r="HK9" s="281"/>
      <c r="HL9" s="281"/>
      <c r="HM9" s="281"/>
      <c r="HN9" s="281"/>
      <c r="HO9" s="281"/>
      <c r="HP9" s="281"/>
      <c r="HQ9" s="281"/>
      <c r="HR9" s="281"/>
      <c r="HS9" s="281"/>
      <c r="HT9" s="281"/>
      <c r="HU9" s="281"/>
      <c r="HV9" s="281"/>
      <c r="HW9" s="281"/>
      <c r="HX9" s="281"/>
      <c r="HY9" s="281"/>
      <c r="HZ9" s="281"/>
      <c r="IA9" s="281"/>
      <c r="IB9" s="281"/>
      <c r="IC9" s="281"/>
      <c r="ID9" s="281"/>
      <c r="IE9" s="281"/>
      <c r="IF9" s="281"/>
      <c r="IG9" s="281"/>
      <c r="IH9" s="281"/>
      <c r="II9" s="281"/>
      <c r="IJ9" s="281"/>
      <c r="IK9" s="281"/>
      <c r="IL9" s="281"/>
      <c r="IM9" s="281"/>
      <c r="IN9" s="281"/>
      <c r="IO9" s="281"/>
      <c r="IP9" s="281"/>
    </row>
    <row r="10" spans="1:250" s="280" customFormat="1" ht="18" customHeight="1">
      <c r="A10" s="288"/>
      <c r="B10" s="300" t="s">
        <v>88</v>
      </c>
      <c r="C10" s="323">
        <v>39126.51</v>
      </c>
      <c r="D10" s="323">
        <v>41435.21</v>
      </c>
      <c r="E10" s="323">
        <v>42945.74</v>
      </c>
      <c r="F10" s="323">
        <v>41394.57</v>
      </c>
      <c r="G10" s="323">
        <v>41687.84</v>
      </c>
      <c r="H10" s="323">
        <v>51777.72</v>
      </c>
      <c r="I10" s="323">
        <v>39550.42</v>
      </c>
      <c r="J10" s="323">
        <v>42066.02</v>
      </c>
      <c r="K10" s="323">
        <v>46901.32</v>
      </c>
      <c r="L10" s="323">
        <v>42378</v>
      </c>
      <c r="M10" s="323">
        <v>46528.05</v>
      </c>
      <c r="N10" s="323">
        <v>67920.95</v>
      </c>
      <c r="O10" s="322">
        <v>543712.35</v>
      </c>
      <c r="P10" s="333"/>
      <c r="Q10" s="301"/>
      <c r="R10" s="281"/>
      <c r="S10" s="281"/>
      <c r="T10" s="281"/>
      <c r="U10" s="281"/>
      <c r="V10" s="281"/>
      <c r="W10" s="281"/>
      <c r="X10" s="281"/>
      <c r="Y10" s="281"/>
      <c r="Z10" s="281"/>
      <c r="AA10" s="281"/>
      <c r="AB10" s="281"/>
      <c r="AC10" s="281"/>
      <c r="AD10" s="281"/>
      <c r="AE10" s="281"/>
      <c r="AF10" s="281"/>
      <c r="AG10" s="281"/>
      <c r="AH10" s="281"/>
      <c r="AI10" s="281"/>
      <c r="AJ10" s="281"/>
      <c r="AK10" s="281"/>
      <c r="AL10" s="281"/>
      <c r="AM10" s="281"/>
      <c r="AN10" s="281"/>
      <c r="AO10" s="281"/>
      <c r="AP10" s="281"/>
      <c r="AQ10" s="281"/>
      <c r="AR10" s="281"/>
      <c r="AS10" s="281"/>
      <c r="AT10" s="281"/>
      <c r="AU10" s="281"/>
      <c r="AV10" s="281"/>
      <c r="AW10" s="281"/>
      <c r="AX10" s="281"/>
      <c r="AY10" s="281"/>
      <c r="AZ10" s="281"/>
      <c r="BA10" s="281"/>
      <c r="BB10" s="281"/>
      <c r="BC10" s="281"/>
      <c r="BD10" s="281"/>
      <c r="BE10" s="281"/>
      <c r="BF10" s="281"/>
      <c r="BG10" s="281"/>
      <c r="BH10" s="281"/>
      <c r="BI10" s="281"/>
      <c r="BJ10" s="281"/>
      <c r="BK10" s="281"/>
      <c r="BL10" s="281"/>
      <c r="BM10" s="281"/>
      <c r="BN10" s="281"/>
      <c r="BO10" s="281"/>
      <c r="BP10" s="281"/>
      <c r="BQ10" s="281"/>
      <c r="BR10" s="281"/>
      <c r="BS10" s="281"/>
      <c r="BT10" s="281"/>
      <c r="BU10" s="281"/>
      <c r="BV10" s="281"/>
      <c r="BW10" s="281"/>
      <c r="BX10" s="281"/>
      <c r="BY10" s="281"/>
      <c r="BZ10" s="281"/>
      <c r="CA10" s="281"/>
      <c r="CB10" s="281"/>
      <c r="CC10" s="281"/>
      <c r="CD10" s="281"/>
      <c r="CE10" s="281"/>
      <c r="CF10" s="281"/>
      <c r="CG10" s="281"/>
      <c r="CH10" s="281"/>
      <c r="CI10" s="281"/>
      <c r="CJ10" s="281"/>
      <c r="CK10" s="281"/>
      <c r="CL10" s="281"/>
      <c r="CM10" s="281"/>
      <c r="CN10" s="281"/>
      <c r="CO10" s="281"/>
      <c r="CP10" s="281"/>
      <c r="CQ10" s="281"/>
      <c r="CR10" s="281"/>
      <c r="CS10" s="281"/>
      <c r="CT10" s="281"/>
      <c r="CU10" s="281"/>
      <c r="CV10" s="281"/>
      <c r="CW10" s="281"/>
      <c r="CX10" s="281"/>
      <c r="CY10" s="281"/>
      <c r="CZ10" s="281"/>
      <c r="DA10" s="281"/>
      <c r="DB10" s="281"/>
      <c r="DC10" s="281"/>
      <c r="DD10" s="281"/>
      <c r="DE10" s="281"/>
      <c r="DF10" s="281"/>
      <c r="DG10" s="281"/>
      <c r="DH10" s="281"/>
      <c r="DI10" s="281"/>
      <c r="DJ10" s="281"/>
      <c r="DK10" s="281"/>
      <c r="DL10" s="281"/>
      <c r="DM10" s="281"/>
      <c r="DN10" s="281"/>
      <c r="DO10" s="281"/>
      <c r="DP10" s="281"/>
      <c r="DQ10" s="281"/>
      <c r="DR10" s="281"/>
      <c r="DS10" s="281"/>
      <c r="DT10" s="281"/>
      <c r="DU10" s="281"/>
      <c r="DV10" s="281"/>
      <c r="DW10" s="281"/>
      <c r="DX10" s="281"/>
      <c r="DY10" s="281"/>
      <c r="DZ10" s="281"/>
      <c r="EA10" s="281"/>
      <c r="EB10" s="281"/>
      <c r="EC10" s="281"/>
      <c r="ED10" s="281"/>
      <c r="EE10" s="281"/>
      <c r="EF10" s="281"/>
      <c r="EG10" s="281"/>
      <c r="EH10" s="281"/>
      <c r="EI10" s="281"/>
      <c r="EJ10" s="281"/>
      <c r="EK10" s="281"/>
      <c r="EL10" s="281"/>
      <c r="EM10" s="281"/>
      <c r="EN10" s="281"/>
      <c r="EO10" s="281"/>
      <c r="EP10" s="281"/>
      <c r="EQ10" s="281"/>
      <c r="ER10" s="281"/>
      <c r="ES10" s="281"/>
      <c r="ET10" s="281"/>
      <c r="EU10" s="281"/>
      <c r="EV10" s="281"/>
      <c r="EW10" s="281"/>
      <c r="EX10" s="281"/>
      <c r="EY10" s="281"/>
      <c r="EZ10" s="281"/>
      <c r="FA10" s="281"/>
      <c r="FB10" s="281"/>
      <c r="FC10" s="281"/>
      <c r="FD10" s="281"/>
      <c r="FE10" s="281"/>
      <c r="FF10" s="281"/>
      <c r="FG10" s="281"/>
      <c r="FH10" s="281"/>
      <c r="FI10" s="281"/>
      <c r="FJ10" s="281"/>
      <c r="FK10" s="281"/>
      <c r="FL10" s="281"/>
      <c r="FM10" s="281"/>
      <c r="FN10" s="281"/>
      <c r="FO10" s="281"/>
      <c r="FP10" s="281"/>
      <c r="FQ10" s="281"/>
      <c r="FR10" s="281"/>
      <c r="FS10" s="281"/>
      <c r="FT10" s="281"/>
      <c r="FU10" s="281"/>
      <c r="FV10" s="281"/>
      <c r="FW10" s="281"/>
      <c r="FX10" s="281"/>
      <c r="FY10" s="281"/>
      <c r="FZ10" s="281"/>
      <c r="GA10" s="281"/>
      <c r="GB10" s="281"/>
      <c r="GC10" s="281"/>
      <c r="GD10" s="281"/>
      <c r="GE10" s="281"/>
      <c r="GF10" s="281"/>
      <c r="GG10" s="281"/>
      <c r="GH10" s="281"/>
      <c r="GI10" s="281"/>
      <c r="GJ10" s="281"/>
      <c r="GK10" s="281"/>
      <c r="GL10" s="281"/>
      <c r="GM10" s="281"/>
      <c r="GN10" s="281"/>
      <c r="GO10" s="281"/>
      <c r="GP10" s="281"/>
      <c r="GQ10" s="281"/>
      <c r="GR10" s="281"/>
      <c r="GS10" s="281"/>
      <c r="GT10" s="281"/>
      <c r="GU10" s="281"/>
      <c r="GV10" s="281"/>
      <c r="GW10" s="281"/>
      <c r="GX10" s="281"/>
      <c r="GY10" s="281"/>
      <c r="GZ10" s="281"/>
      <c r="HA10" s="281"/>
      <c r="HB10" s="281"/>
      <c r="HC10" s="281"/>
      <c r="HD10" s="281"/>
      <c r="HE10" s="281"/>
      <c r="HF10" s="281"/>
      <c r="HG10" s="281"/>
      <c r="HH10" s="281"/>
      <c r="HI10" s="281"/>
      <c r="HJ10" s="281"/>
      <c r="HK10" s="281"/>
      <c r="HL10" s="281"/>
      <c r="HM10" s="281"/>
      <c r="HN10" s="281"/>
      <c r="HO10" s="281"/>
      <c r="HP10" s="281"/>
      <c r="HQ10" s="281"/>
      <c r="HR10" s="281"/>
      <c r="HS10" s="281"/>
      <c r="HT10" s="281"/>
      <c r="HU10" s="281"/>
      <c r="HV10" s="281"/>
      <c r="HW10" s="281"/>
      <c r="HX10" s="281"/>
      <c r="HY10" s="281"/>
      <c r="HZ10" s="281"/>
      <c r="IA10" s="281"/>
      <c r="IB10" s="281"/>
      <c r="IC10" s="281"/>
      <c r="ID10" s="281"/>
      <c r="IE10" s="281"/>
      <c r="IF10" s="281"/>
      <c r="IG10" s="281"/>
      <c r="IH10" s="281"/>
      <c r="II10" s="281"/>
      <c r="IJ10" s="281"/>
      <c r="IK10" s="281"/>
      <c r="IL10" s="281"/>
      <c r="IM10" s="281"/>
      <c r="IN10" s="281"/>
      <c r="IO10" s="281"/>
      <c r="IP10" s="281"/>
    </row>
    <row r="11" spans="1:250" s="280" customFormat="1" ht="18" customHeight="1">
      <c r="A11" s="288"/>
      <c r="B11" s="300" t="s">
        <v>89</v>
      </c>
      <c r="C11" s="323">
        <v>5233.01</v>
      </c>
      <c r="D11" s="323">
        <v>3735.21</v>
      </c>
      <c r="E11" s="323">
        <v>6759.63</v>
      </c>
      <c r="F11" s="323">
        <v>2680.55</v>
      </c>
      <c r="G11" s="323">
        <v>4822.1</v>
      </c>
      <c r="H11" s="323">
        <v>1635.37</v>
      </c>
      <c r="I11" s="323">
        <v>4973.34</v>
      </c>
      <c r="J11" s="323">
        <v>4729.61</v>
      </c>
      <c r="K11" s="323">
        <v>6336.03</v>
      </c>
      <c r="L11" s="323">
        <v>2725.7</v>
      </c>
      <c r="M11" s="323">
        <v>3557.92</v>
      </c>
      <c r="N11" s="323">
        <v>1969.63</v>
      </c>
      <c r="O11" s="322">
        <v>49158.09999999999</v>
      </c>
      <c r="P11" s="333"/>
      <c r="Q11" s="301"/>
      <c r="R11" s="281"/>
      <c r="S11" s="281"/>
      <c r="T11" s="281"/>
      <c r="U11" s="281"/>
      <c r="V11" s="281"/>
      <c r="W11" s="281"/>
      <c r="X11" s="281"/>
      <c r="Y11" s="281"/>
      <c r="Z11" s="281"/>
      <c r="AA11" s="281"/>
      <c r="AB11" s="281"/>
      <c r="AC11" s="281"/>
      <c r="AD11" s="281"/>
      <c r="AE11" s="281"/>
      <c r="AF11" s="281"/>
      <c r="AG11" s="281"/>
      <c r="AH11" s="281"/>
      <c r="AI11" s="281"/>
      <c r="AJ11" s="281"/>
      <c r="AK11" s="281"/>
      <c r="AL11" s="281"/>
      <c r="AM11" s="281"/>
      <c r="AN11" s="281"/>
      <c r="AO11" s="281"/>
      <c r="AP11" s="281"/>
      <c r="AQ11" s="281"/>
      <c r="AR11" s="281"/>
      <c r="AS11" s="281"/>
      <c r="AT11" s="281"/>
      <c r="AU11" s="281"/>
      <c r="AV11" s="281"/>
      <c r="AW11" s="281"/>
      <c r="AX11" s="281"/>
      <c r="AY11" s="281"/>
      <c r="AZ11" s="281"/>
      <c r="BA11" s="281"/>
      <c r="BB11" s="281"/>
      <c r="BC11" s="281"/>
      <c r="BD11" s="281"/>
      <c r="BE11" s="281"/>
      <c r="BF11" s="281"/>
      <c r="BG11" s="281"/>
      <c r="BH11" s="281"/>
      <c r="BI11" s="281"/>
      <c r="BJ11" s="281"/>
      <c r="BK11" s="281"/>
      <c r="BL11" s="281"/>
      <c r="BM11" s="281"/>
      <c r="BN11" s="281"/>
      <c r="BO11" s="281"/>
      <c r="BP11" s="281"/>
      <c r="BQ11" s="281"/>
      <c r="BR11" s="281"/>
      <c r="BS11" s="281"/>
      <c r="BT11" s="281"/>
      <c r="BU11" s="281"/>
      <c r="BV11" s="281"/>
      <c r="BW11" s="281"/>
      <c r="BX11" s="281"/>
      <c r="BY11" s="281"/>
      <c r="BZ11" s="281"/>
      <c r="CA11" s="281"/>
      <c r="CB11" s="281"/>
      <c r="CC11" s="281"/>
      <c r="CD11" s="281"/>
      <c r="CE11" s="281"/>
      <c r="CF11" s="281"/>
      <c r="CG11" s="281"/>
      <c r="CH11" s="281"/>
      <c r="CI11" s="281"/>
      <c r="CJ11" s="281"/>
      <c r="CK11" s="281"/>
      <c r="CL11" s="281"/>
      <c r="CM11" s="281"/>
      <c r="CN11" s="281"/>
      <c r="CO11" s="281"/>
      <c r="CP11" s="281"/>
      <c r="CQ11" s="281"/>
      <c r="CR11" s="281"/>
      <c r="CS11" s="281"/>
      <c r="CT11" s="281"/>
      <c r="CU11" s="281"/>
      <c r="CV11" s="281"/>
      <c r="CW11" s="281"/>
      <c r="CX11" s="281"/>
      <c r="CY11" s="281"/>
      <c r="CZ11" s="281"/>
      <c r="DA11" s="281"/>
      <c r="DB11" s="281"/>
      <c r="DC11" s="281"/>
      <c r="DD11" s="281"/>
      <c r="DE11" s="281"/>
      <c r="DF11" s="281"/>
      <c r="DG11" s="281"/>
      <c r="DH11" s="281"/>
      <c r="DI11" s="281"/>
      <c r="DJ11" s="281"/>
      <c r="DK11" s="281"/>
      <c r="DL11" s="281"/>
      <c r="DM11" s="281"/>
      <c r="DN11" s="281"/>
      <c r="DO11" s="281"/>
      <c r="DP11" s="281"/>
      <c r="DQ11" s="281"/>
      <c r="DR11" s="281"/>
      <c r="DS11" s="281"/>
      <c r="DT11" s="281"/>
      <c r="DU11" s="281"/>
      <c r="DV11" s="281"/>
      <c r="DW11" s="281"/>
      <c r="DX11" s="281"/>
      <c r="DY11" s="281"/>
      <c r="DZ11" s="281"/>
      <c r="EA11" s="281"/>
      <c r="EB11" s="281"/>
      <c r="EC11" s="281"/>
      <c r="ED11" s="281"/>
      <c r="EE11" s="281"/>
      <c r="EF11" s="281"/>
      <c r="EG11" s="281"/>
      <c r="EH11" s="281"/>
      <c r="EI11" s="281"/>
      <c r="EJ11" s="281"/>
      <c r="EK11" s="281"/>
      <c r="EL11" s="281"/>
      <c r="EM11" s="281"/>
      <c r="EN11" s="281"/>
      <c r="EO11" s="281"/>
      <c r="EP11" s="281"/>
      <c r="EQ11" s="281"/>
      <c r="ER11" s="281"/>
      <c r="ES11" s="281"/>
      <c r="ET11" s="281"/>
      <c r="EU11" s="281"/>
      <c r="EV11" s="281"/>
      <c r="EW11" s="281"/>
      <c r="EX11" s="281"/>
      <c r="EY11" s="281"/>
      <c r="EZ11" s="281"/>
      <c r="FA11" s="281"/>
      <c r="FB11" s="281"/>
      <c r="FC11" s="281"/>
      <c r="FD11" s="281"/>
      <c r="FE11" s="281"/>
      <c r="FF11" s="281"/>
      <c r="FG11" s="281"/>
      <c r="FH11" s="281"/>
      <c r="FI11" s="281"/>
      <c r="FJ11" s="281"/>
      <c r="FK11" s="281"/>
      <c r="FL11" s="281"/>
      <c r="FM11" s="281"/>
      <c r="FN11" s="281"/>
      <c r="FO11" s="281"/>
      <c r="FP11" s="281"/>
      <c r="FQ11" s="281"/>
      <c r="FR11" s="281"/>
      <c r="FS11" s="281"/>
      <c r="FT11" s="281"/>
      <c r="FU11" s="281"/>
      <c r="FV11" s="281"/>
      <c r="FW11" s="281"/>
      <c r="FX11" s="281"/>
      <c r="FY11" s="281"/>
      <c r="FZ11" s="281"/>
      <c r="GA11" s="281"/>
      <c r="GB11" s="281"/>
      <c r="GC11" s="281"/>
      <c r="GD11" s="281"/>
      <c r="GE11" s="281"/>
      <c r="GF11" s="281"/>
      <c r="GG11" s="281"/>
      <c r="GH11" s="281"/>
      <c r="GI11" s="281"/>
      <c r="GJ11" s="281"/>
      <c r="GK11" s="281"/>
      <c r="GL11" s="281"/>
      <c r="GM11" s="281"/>
      <c r="GN11" s="281"/>
      <c r="GO11" s="281"/>
      <c r="GP11" s="281"/>
      <c r="GQ11" s="281"/>
      <c r="GR11" s="281"/>
      <c r="GS11" s="281"/>
      <c r="GT11" s="281"/>
      <c r="GU11" s="281"/>
      <c r="GV11" s="281"/>
      <c r="GW11" s="281"/>
      <c r="GX11" s="281"/>
      <c r="GY11" s="281"/>
      <c r="GZ11" s="281"/>
      <c r="HA11" s="281"/>
      <c r="HB11" s="281"/>
      <c r="HC11" s="281"/>
      <c r="HD11" s="281"/>
      <c r="HE11" s="281"/>
      <c r="HF11" s="281"/>
      <c r="HG11" s="281"/>
      <c r="HH11" s="281"/>
      <c r="HI11" s="281"/>
      <c r="HJ11" s="281"/>
      <c r="HK11" s="281"/>
      <c r="HL11" s="281"/>
      <c r="HM11" s="281"/>
      <c r="HN11" s="281"/>
      <c r="HO11" s="281"/>
      <c r="HP11" s="281"/>
      <c r="HQ11" s="281"/>
      <c r="HR11" s="281"/>
      <c r="HS11" s="281"/>
      <c r="HT11" s="281"/>
      <c r="HU11" s="281"/>
      <c r="HV11" s="281"/>
      <c r="HW11" s="281"/>
      <c r="HX11" s="281"/>
      <c r="HY11" s="281"/>
      <c r="HZ11" s="281"/>
      <c r="IA11" s="281"/>
      <c r="IB11" s="281"/>
      <c r="IC11" s="281"/>
      <c r="ID11" s="281"/>
      <c r="IE11" s="281"/>
      <c r="IF11" s="281"/>
      <c r="IG11" s="281"/>
      <c r="IH11" s="281"/>
      <c r="II11" s="281"/>
      <c r="IJ11" s="281"/>
      <c r="IK11" s="281"/>
      <c r="IL11" s="281"/>
      <c r="IM11" s="281"/>
      <c r="IN11" s="281"/>
      <c r="IO11" s="281"/>
      <c r="IP11" s="281"/>
    </row>
    <row r="12" spans="1:250" s="280" customFormat="1" ht="18" customHeight="1">
      <c r="A12" s="288"/>
      <c r="B12" s="300"/>
      <c r="C12" s="323"/>
      <c r="D12" s="323"/>
      <c r="E12" s="323"/>
      <c r="F12" s="323"/>
      <c r="G12" s="323"/>
      <c r="H12" s="323"/>
      <c r="I12" s="323"/>
      <c r="J12" s="323"/>
      <c r="K12" s="323"/>
      <c r="L12" s="323"/>
      <c r="M12" s="323"/>
      <c r="N12" s="323"/>
      <c r="O12" s="322"/>
      <c r="P12" s="333"/>
      <c r="Q12" s="301"/>
      <c r="R12" s="281"/>
      <c r="S12" s="281"/>
      <c r="T12" s="281"/>
      <c r="U12" s="281"/>
      <c r="V12" s="281"/>
      <c r="W12" s="281"/>
      <c r="X12" s="281"/>
      <c r="Y12" s="281"/>
      <c r="Z12" s="281"/>
      <c r="AA12" s="281"/>
      <c r="AB12" s="281"/>
      <c r="AC12" s="281"/>
      <c r="AD12" s="281"/>
      <c r="AE12" s="281"/>
      <c r="AF12" s="281"/>
      <c r="AG12" s="281"/>
      <c r="AH12" s="281"/>
      <c r="AI12" s="281"/>
      <c r="AJ12" s="281"/>
      <c r="AK12" s="281"/>
      <c r="AL12" s="281"/>
      <c r="AM12" s="281"/>
      <c r="AN12" s="281"/>
      <c r="AO12" s="281"/>
      <c r="AP12" s="281"/>
      <c r="AQ12" s="281"/>
      <c r="AR12" s="281"/>
      <c r="AS12" s="281"/>
      <c r="AT12" s="281"/>
      <c r="AU12" s="281"/>
      <c r="AV12" s="281"/>
      <c r="AW12" s="281"/>
      <c r="AX12" s="281"/>
      <c r="AY12" s="281"/>
      <c r="AZ12" s="281"/>
      <c r="BA12" s="281"/>
      <c r="BB12" s="281"/>
      <c r="BC12" s="281"/>
      <c r="BD12" s="281"/>
      <c r="BE12" s="281"/>
      <c r="BF12" s="281"/>
      <c r="BG12" s="281"/>
      <c r="BH12" s="281"/>
      <c r="BI12" s="281"/>
      <c r="BJ12" s="281"/>
      <c r="BK12" s="281"/>
      <c r="BL12" s="281"/>
      <c r="BM12" s="281"/>
      <c r="BN12" s="281"/>
      <c r="BO12" s="281"/>
      <c r="BP12" s="281"/>
      <c r="BQ12" s="281"/>
      <c r="BR12" s="281"/>
      <c r="BS12" s="281"/>
      <c r="BT12" s="281"/>
      <c r="BU12" s="281"/>
      <c r="BV12" s="281"/>
      <c r="BW12" s="281"/>
      <c r="BX12" s="281"/>
      <c r="BY12" s="281"/>
      <c r="BZ12" s="281"/>
      <c r="CA12" s="281"/>
      <c r="CB12" s="281"/>
      <c r="CC12" s="281"/>
      <c r="CD12" s="281"/>
      <c r="CE12" s="281"/>
      <c r="CF12" s="281"/>
      <c r="CG12" s="281"/>
      <c r="CH12" s="281"/>
      <c r="CI12" s="281"/>
      <c r="CJ12" s="281"/>
      <c r="CK12" s="281"/>
      <c r="CL12" s="281"/>
      <c r="CM12" s="281"/>
      <c r="CN12" s="281"/>
      <c r="CO12" s="281"/>
      <c r="CP12" s="281"/>
      <c r="CQ12" s="281"/>
      <c r="CR12" s="281"/>
      <c r="CS12" s="281"/>
      <c r="CT12" s="281"/>
      <c r="CU12" s="281"/>
      <c r="CV12" s="281"/>
      <c r="CW12" s="281"/>
      <c r="CX12" s="281"/>
      <c r="CY12" s="281"/>
      <c r="CZ12" s="281"/>
      <c r="DA12" s="281"/>
      <c r="DB12" s="281"/>
      <c r="DC12" s="281"/>
      <c r="DD12" s="281"/>
      <c r="DE12" s="281"/>
      <c r="DF12" s="281"/>
      <c r="DG12" s="281"/>
      <c r="DH12" s="281"/>
      <c r="DI12" s="281"/>
      <c r="DJ12" s="281"/>
      <c r="DK12" s="281"/>
      <c r="DL12" s="281"/>
      <c r="DM12" s="281"/>
      <c r="DN12" s="281"/>
      <c r="DO12" s="281"/>
      <c r="DP12" s="281"/>
      <c r="DQ12" s="281"/>
      <c r="DR12" s="281"/>
      <c r="DS12" s="281"/>
      <c r="DT12" s="281"/>
      <c r="DU12" s="281"/>
      <c r="DV12" s="281"/>
      <c r="DW12" s="281"/>
      <c r="DX12" s="281"/>
      <c r="DY12" s="281"/>
      <c r="DZ12" s="281"/>
      <c r="EA12" s="281"/>
      <c r="EB12" s="281"/>
      <c r="EC12" s="281"/>
      <c r="ED12" s="281"/>
      <c r="EE12" s="281"/>
      <c r="EF12" s="281"/>
      <c r="EG12" s="281"/>
      <c r="EH12" s="281"/>
      <c r="EI12" s="281"/>
      <c r="EJ12" s="281"/>
      <c r="EK12" s="281"/>
      <c r="EL12" s="281"/>
      <c r="EM12" s="281"/>
      <c r="EN12" s="281"/>
      <c r="EO12" s="281"/>
      <c r="EP12" s="281"/>
      <c r="EQ12" s="281"/>
      <c r="ER12" s="281"/>
      <c r="ES12" s="281"/>
      <c r="ET12" s="281"/>
      <c r="EU12" s="281"/>
      <c r="EV12" s="281"/>
      <c r="EW12" s="281"/>
      <c r="EX12" s="281"/>
      <c r="EY12" s="281"/>
      <c r="EZ12" s="281"/>
      <c r="FA12" s="281"/>
      <c r="FB12" s="281"/>
      <c r="FC12" s="281"/>
      <c r="FD12" s="281"/>
      <c r="FE12" s="281"/>
      <c r="FF12" s="281"/>
      <c r="FG12" s="281"/>
      <c r="FH12" s="281"/>
      <c r="FI12" s="281"/>
      <c r="FJ12" s="281"/>
      <c r="FK12" s="281"/>
      <c r="FL12" s="281"/>
      <c r="FM12" s="281"/>
      <c r="FN12" s="281"/>
      <c r="FO12" s="281"/>
      <c r="FP12" s="281"/>
      <c r="FQ12" s="281"/>
      <c r="FR12" s="281"/>
      <c r="FS12" s="281"/>
      <c r="FT12" s="281"/>
      <c r="FU12" s="281"/>
      <c r="FV12" s="281"/>
      <c r="FW12" s="281"/>
      <c r="FX12" s="281"/>
      <c r="FY12" s="281"/>
      <c r="FZ12" s="281"/>
      <c r="GA12" s="281"/>
      <c r="GB12" s="281"/>
      <c r="GC12" s="281"/>
      <c r="GD12" s="281"/>
      <c r="GE12" s="281"/>
      <c r="GF12" s="281"/>
      <c r="GG12" s="281"/>
      <c r="GH12" s="281"/>
      <c r="GI12" s="281"/>
      <c r="GJ12" s="281"/>
      <c r="GK12" s="281"/>
      <c r="GL12" s="281"/>
      <c r="GM12" s="281"/>
      <c r="GN12" s="281"/>
      <c r="GO12" s="281"/>
      <c r="GP12" s="281"/>
      <c r="GQ12" s="281"/>
      <c r="GR12" s="281"/>
      <c r="GS12" s="281"/>
      <c r="GT12" s="281"/>
      <c r="GU12" s="281"/>
      <c r="GV12" s="281"/>
      <c r="GW12" s="281"/>
      <c r="GX12" s="281"/>
      <c r="GY12" s="281"/>
      <c r="GZ12" s="281"/>
      <c r="HA12" s="281"/>
      <c r="HB12" s="281"/>
      <c r="HC12" s="281"/>
      <c r="HD12" s="281"/>
      <c r="HE12" s="281"/>
      <c r="HF12" s="281"/>
      <c r="HG12" s="281"/>
      <c r="HH12" s="281"/>
      <c r="HI12" s="281"/>
      <c r="HJ12" s="281"/>
      <c r="HK12" s="281"/>
      <c r="HL12" s="281"/>
      <c r="HM12" s="281"/>
      <c r="HN12" s="281"/>
      <c r="HO12" s="281"/>
      <c r="HP12" s="281"/>
      <c r="HQ12" s="281"/>
      <c r="HR12" s="281"/>
      <c r="HS12" s="281"/>
      <c r="HT12" s="281"/>
      <c r="HU12" s="281"/>
      <c r="HV12" s="281"/>
      <c r="HW12" s="281"/>
      <c r="HX12" s="281"/>
      <c r="HY12" s="281"/>
      <c r="HZ12" s="281"/>
      <c r="IA12" s="281"/>
      <c r="IB12" s="281"/>
      <c r="IC12" s="281"/>
      <c r="ID12" s="281"/>
      <c r="IE12" s="281"/>
      <c r="IF12" s="281"/>
      <c r="IG12" s="281"/>
      <c r="IH12" s="281"/>
      <c r="II12" s="281"/>
      <c r="IJ12" s="281"/>
      <c r="IK12" s="281"/>
      <c r="IL12" s="281"/>
      <c r="IM12" s="281"/>
      <c r="IN12" s="281"/>
      <c r="IO12" s="281"/>
      <c r="IP12" s="281"/>
    </row>
    <row r="13" spans="1:250" s="280" customFormat="1" ht="18" customHeight="1">
      <c r="A13" s="288"/>
      <c r="B13" s="293" t="s">
        <v>95</v>
      </c>
      <c r="C13" s="321">
        <v>4626.83</v>
      </c>
      <c r="D13" s="321">
        <v>-6009.31</v>
      </c>
      <c r="E13" s="321">
        <v>1251.3</v>
      </c>
      <c r="F13" s="321">
        <v>8505.74</v>
      </c>
      <c r="G13" s="321">
        <v>8749.13</v>
      </c>
      <c r="H13" s="321">
        <v>-12495.66</v>
      </c>
      <c r="I13" s="321">
        <v>2766.98</v>
      </c>
      <c r="J13" s="321">
        <v>10109.83</v>
      </c>
      <c r="K13" s="321">
        <v>-11266.57</v>
      </c>
      <c r="L13" s="321">
        <v>-1467.71</v>
      </c>
      <c r="M13" s="321">
        <v>-3736.67</v>
      </c>
      <c r="N13" s="321">
        <v>-6289.49</v>
      </c>
      <c r="O13" s="322">
        <v>-5255.600000000003</v>
      </c>
      <c r="P13" s="301"/>
      <c r="Q13" s="301"/>
      <c r="R13" s="281"/>
      <c r="S13" s="281"/>
      <c r="T13" s="281"/>
      <c r="U13" s="281"/>
      <c r="V13" s="281"/>
      <c r="W13" s="281"/>
      <c r="X13" s="281"/>
      <c r="Y13" s="281"/>
      <c r="Z13" s="281"/>
      <c r="AA13" s="281"/>
      <c r="AB13" s="281"/>
      <c r="AC13" s="281"/>
      <c r="AD13" s="281"/>
      <c r="AE13" s="281"/>
      <c r="AF13" s="281"/>
      <c r="AG13" s="281"/>
      <c r="AH13" s="281"/>
      <c r="AI13" s="281"/>
      <c r="AJ13" s="281"/>
      <c r="AK13" s="281"/>
      <c r="AL13" s="281"/>
      <c r="AM13" s="281"/>
      <c r="AN13" s="281"/>
      <c r="AO13" s="281"/>
      <c r="AP13" s="281"/>
      <c r="AQ13" s="281"/>
      <c r="AR13" s="281"/>
      <c r="AS13" s="281"/>
      <c r="AT13" s="281"/>
      <c r="AU13" s="281"/>
      <c r="AV13" s="281"/>
      <c r="AW13" s="281"/>
      <c r="AX13" s="281"/>
      <c r="AY13" s="281"/>
      <c r="AZ13" s="281"/>
      <c r="BA13" s="281"/>
      <c r="BB13" s="281"/>
      <c r="BC13" s="281"/>
      <c r="BD13" s="281"/>
      <c r="BE13" s="281"/>
      <c r="BF13" s="281"/>
      <c r="BG13" s="281"/>
      <c r="BH13" s="281"/>
      <c r="BI13" s="281"/>
      <c r="BJ13" s="281"/>
      <c r="BK13" s="281"/>
      <c r="BL13" s="281"/>
      <c r="BM13" s="281"/>
      <c r="BN13" s="281"/>
      <c r="BO13" s="281"/>
      <c r="BP13" s="281"/>
      <c r="BQ13" s="281"/>
      <c r="BR13" s="281"/>
      <c r="BS13" s="281"/>
      <c r="BT13" s="281"/>
      <c r="BU13" s="281"/>
      <c r="BV13" s="281"/>
      <c r="BW13" s="281"/>
      <c r="BX13" s="281"/>
      <c r="BY13" s="281"/>
      <c r="BZ13" s="281"/>
      <c r="CA13" s="281"/>
      <c r="CB13" s="281"/>
      <c r="CC13" s="281"/>
      <c r="CD13" s="281"/>
      <c r="CE13" s="281"/>
      <c r="CF13" s="281"/>
      <c r="CG13" s="281"/>
      <c r="CH13" s="281"/>
      <c r="CI13" s="281"/>
      <c r="CJ13" s="281"/>
      <c r="CK13" s="281"/>
      <c r="CL13" s="281"/>
      <c r="CM13" s="281"/>
      <c r="CN13" s="281"/>
      <c r="CO13" s="281"/>
      <c r="CP13" s="281"/>
      <c r="CQ13" s="281"/>
      <c r="CR13" s="281"/>
      <c r="CS13" s="281"/>
      <c r="CT13" s="281"/>
      <c r="CU13" s="281"/>
      <c r="CV13" s="281"/>
      <c r="CW13" s="281"/>
      <c r="CX13" s="281"/>
      <c r="CY13" s="281"/>
      <c r="CZ13" s="281"/>
      <c r="DA13" s="281"/>
      <c r="DB13" s="281"/>
      <c r="DC13" s="281"/>
      <c r="DD13" s="281"/>
      <c r="DE13" s="281"/>
      <c r="DF13" s="281"/>
      <c r="DG13" s="281"/>
      <c r="DH13" s="281"/>
      <c r="DI13" s="281"/>
      <c r="DJ13" s="281"/>
      <c r="DK13" s="281"/>
      <c r="DL13" s="281"/>
      <c r="DM13" s="281"/>
      <c r="DN13" s="281"/>
      <c r="DO13" s="281"/>
      <c r="DP13" s="281"/>
      <c r="DQ13" s="281"/>
      <c r="DR13" s="281"/>
      <c r="DS13" s="281"/>
      <c r="DT13" s="281"/>
      <c r="DU13" s="281"/>
      <c r="DV13" s="281"/>
      <c r="DW13" s="281"/>
      <c r="DX13" s="281"/>
      <c r="DY13" s="281"/>
      <c r="DZ13" s="281"/>
      <c r="EA13" s="281"/>
      <c r="EB13" s="281"/>
      <c r="EC13" s="281"/>
      <c r="ED13" s="281"/>
      <c r="EE13" s="281"/>
      <c r="EF13" s="281"/>
      <c r="EG13" s="281"/>
      <c r="EH13" s="281"/>
      <c r="EI13" s="281"/>
      <c r="EJ13" s="281"/>
      <c r="EK13" s="281"/>
      <c r="EL13" s="281"/>
      <c r="EM13" s="281"/>
      <c r="EN13" s="281"/>
      <c r="EO13" s="281"/>
      <c r="EP13" s="281"/>
      <c r="EQ13" s="281"/>
      <c r="ER13" s="281"/>
      <c r="ES13" s="281"/>
      <c r="ET13" s="281"/>
      <c r="EU13" s="281"/>
      <c r="EV13" s="281"/>
      <c r="EW13" s="281"/>
      <c r="EX13" s="281"/>
      <c r="EY13" s="281"/>
      <c r="EZ13" s="281"/>
      <c r="FA13" s="281"/>
      <c r="FB13" s="281"/>
      <c r="FC13" s="281"/>
      <c r="FD13" s="281"/>
      <c r="FE13" s="281"/>
      <c r="FF13" s="281"/>
      <c r="FG13" s="281"/>
      <c r="FH13" s="281"/>
      <c r="FI13" s="281"/>
      <c r="FJ13" s="281"/>
      <c r="FK13" s="281"/>
      <c r="FL13" s="281"/>
      <c r="FM13" s="281"/>
      <c r="FN13" s="281"/>
      <c r="FO13" s="281"/>
      <c r="FP13" s="281"/>
      <c r="FQ13" s="281"/>
      <c r="FR13" s="281"/>
      <c r="FS13" s="281"/>
      <c r="FT13" s="281"/>
      <c r="FU13" s="281"/>
      <c r="FV13" s="281"/>
      <c r="FW13" s="281"/>
      <c r="FX13" s="281"/>
      <c r="FY13" s="281"/>
      <c r="FZ13" s="281"/>
      <c r="GA13" s="281"/>
      <c r="GB13" s="281"/>
      <c r="GC13" s="281"/>
      <c r="GD13" s="281"/>
      <c r="GE13" s="281"/>
      <c r="GF13" s="281"/>
      <c r="GG13" s="281"/>
      <c r="GH13" s="281"/>
      <c r="GI13" s="281"/>
      <c r="GJ13" s="281"/>
      <c r="GK13" s="281"/>
      <c r="GL13" s="281"/>
      <c r="GM13" s="281"/>
      <c r="GN13" s="281"/>
      <c r="GO13" s="281"/>
      <c r="GP13" s="281"/>
      <c r="GQ13" s="281"/>
      <c r="GR13" s="281"/>
      <c r="GS13" s="281"/>
      <c r="GT13" s="281"/>
      <c r="GU13" s="281"/>
      <c r="GV13" s="281"/>
      <c r="GW13" s="281"/>
      <c r="GX13" s="281"/>
      <c r="GY13" s="281"/>
      <c r="GZ13" s="281"/>
      <c r="HA13" s="281"/>
      <c r="HB13" s="281"/>
      <c r="HC13" s="281"/>
      <c r="HD13" s="281"/>
      <c r="HE13" s="281"/>
      <c r="HF13" s="281"/>
      <c r="HG13" s="281"/>
      <c r="HH13" s="281"/>
      <c r="HI13" s="281"/>
      <c r="HJ13" s="281"/>
      <c r="HK13" s="281"/>
      <c r="HL13" s="281"/>
      <c r="HM13" s="281"/>
      <c r="HN13" s="281"/>
      <c r="HO13" s="281"/>
      <c r="HP13" s="281"/>
      <c r="HQ13" s="281"/>
      <c r="HR13" s="281"/>
      <c r="HS13" s="281"/>
      <c r="HT13" s="281"/>
      <c r="HU13" s="281"/>
      <c r="HV13" s="281"/>
      <c r="HW13" s="281"/>
      <c r="HX13" s="281"/>
      <c r="HY13" s="281"/>
      <c r="HZ13" s="281"/>
      <c r="IA13" s="281"/>
      <c r="IB13" s="281"/>
      <c r="IC13" s="281"/>
      <c r="ID13" s="281"/>
      <c r="IE13" s="281"/>
      <c r="IF13" s="281"/>
      <c r="IG13" s="281"/>
      <c r="IH13" s="281"/>
      <c r="II13" s="281"/>
      <c r="IJ13" s="281"/>
      <c r="IK13" s="281"/>
      <c r="IL13" s="281"/>
      <c r="IM13" s="281"/>
      <c r="IN13" s="281"/>
      <c r="IO13" s="281"/>
      <c r="IP13" s="281"/>
    </row>
    <row r="14" spans="1:250" s="280" customFormat="1" ht="18" customHeight="1">
      <c r="A14" s="288"/>
      <c r="B14" s="293"/>
      <c r="C14" s="321"/>
      <c r="D14" s="321"/>
      <c r="E14" s="321"/>
      <c r="F14" s="321"/>
      <c r="G14" s="321"/>
      <c r="H14" s="321"/>
      <c r="I14" s="321"/>
      <c r="J14" s="321"/>
      <c r="K14" s="321"/>
      <c r="L14" s="321"/>
      <c r="M14" s="321"/>
      <c r="N14" s="321"/>
      <c r="O14" s="322"/>
      <c r="P14" s="301"/>
      <c r="Q14" s="301"/>
      <c r="R14" s="281"/>
      <c r="S14" s="281"/>
      <c r="T14" s="281"/>
      <c r="U14" s="281"/>
      <c r="V14" s="281"/>
      <c r="W14" s="281"/>
      <c r="X14" s="281"/>
      <c r="Y14" s="281"/>
      <c r="Z14" s="281"/>
      <c r="AA14" s="281"/>
      <c r="AB14" s="281"/>
      <c r="AC14" s="281"/>
      <c r="AD14" s="281"/>
      <c r="AE14" s="281"/>
      <c r="AF14" s="281"/>
      <c r="AG14" s="281"/>
      <c r="AH14" s="281"/>
      <c r="AI14" s="281"/>
      <c r="AJ14" s="281"/>
      <c r="AK14" s="281"/>
      <c r="AL14" s="281"/>
      <c r="AM14" s="281"/>
      <c r="AN14" s="281"/>
      <c r="AO14" s="281"/>
      <c r="AP14" s="281"/>
      <c r="AQ14" s="281"/>
      <c r="AR14" s="281"/>
      <c r="AS14" s="281"/>
      <c r="AT14" s="281"/>
      <c r="AU14" s="281"/>
      <c r="AV14" s="281"/>
      <c r="AW14" s="281"/>
      <c r="AX14" s="281"/>
      <c r="AY14" s="281"/>
      <c r="AZ14" s="281"/>
      <c r="BA14" s="281"/>
      <c r="BB14" s="281"/>
      <c r="BC14" s="281"/>
      <c r="BD14" s="281"/>
      <c r="BE14" s="281"/>
      <c r="BF14" s="281"/>
      <c r="BG14" s="281"/>
      <c r="BH14" s="281"/>
      <c r="BI14" s="281"/>
      <c r="BJ14" s="281"/>
      <c r="BK14" s="281"/>
      <c r="BL14" s="281"/>
      <c r="BM14" s="281"/>
      <c r="BN14" s="281"/>
      <c r="BO14" s="281"/>
      <c r="BP14" s="281"/>
      <c r="BQ14" s="281"/>
      <c r="BR14" s="281"/>
      <c r="BS14" s="281"/>
      <c r="BT14" s="281"/>
      <c r="BU14" s="281"/>
      <c r="BV14" s="281"/>
      <c r="BW14" s="281"/>
      <c r="BX14" s="281"/>
      <c r="BY14" s="281"/>
      <c r="BZ14" s="281"/>
      <c r="CA14" s="281"/>
      <c r="CB14" s="281"/>
      <c r="CC14" s="281"/>
      <c r="CD14" s="281"/>
      <c r="CE14" s="281"/>
      <c r="CF14" s="281"/>
      <c r="CG14" s="281"/>
      <c r="CH14" s="281"/>
      <c r="CI14" s="281"/>
      <c r="CJ14" s="281"/>
      <c r="CK14" s="281"/>
      <c r="CL14" s="281"/>
      <c r="CM14" s="281"/>
      <c r="CN14" s="281"/>
      <c r="CO14" s="281"/>
      <c r="CP14" s="281"/>
      <c r="CQ14" s="281"/>
      <c r="CR14" s="281"/>
      <c r="CS14" s="281"/>
      <c r="CT14" s="281"/>
      <c r="CU14" s="281"/>
      <c r="CV14" s="281"/>
      <c r="CW14" s="281"/>
      <c r="CX14" s="281"/>
      <c r="CY14" s="281"/>
      <c r="CZ14" s="281"/>
      <c r="DA14" s="281"/>
      <c r="DB14" s="281"/>
      <c r="DC14" s="281"/>
      <c r="DD14" s="281"/>
      <c r="DE14" s="281"/>
      <c r="DF14" s="281"/>
      <c r="DG14" s="281"/>
      <c r="DH14" s="281"/>
      <c r="DI14" s="281"/>
      <c r="DJ14" s="281"/>
      <c r="DK14" s="281"/>
      <c r="DL14" s="281"/>
      <c r="DM14" s="281"/>
      <c r="DN14" s="281"/>
      <c r="DO14" s="281"/>
      <c r="DP14" s="281"/>
      <c r="DQ14" s="281"/>
      <c r="DR14" s="281"/>
      <c r="DS14" s="281"/>
      <c r="DT14" s="281"/>
      <c r="DU14" s="281"/>
      <c r="DV14" s="281"/>
      <c r="DW14" s="281"/>
      <c r="DX14" s="281"/>
      <c r="DY14" s="281"/>
      <c r="DZ14" s="281"/>
      <c r="EA14" s="281"/>
      <c r="EB14" s="281"/>
      <c r="EC14" s="281"/>
      <c r="ED14" s="281"/>
      <c r="EE14" s="281"/>
      <c r="EF14" s="281"/>
      <c r="EG14" s="281"/>
      <c r="EH14" s="281"/>
      <c r="EI14" s="281"/>
      <c r="EJ14" s="281"/>
      <c r="EK14" s="281"/>
      <c r="EL14" s="281"/>
      <c r="EM14" s="281"/>
      <c r="EN14" s="281"/>
      <c r="EO14" s="281"/>
      <c r="EP14" s="281"/>
      <c r="EQ14" s="281"/>
      <c r="ER14" s="281"/>
      <c r="ES14" s="281"/>
      <c r="ET14" s="281"/>
      <c r="EU14" s="281"/>
      <c r="EV14" s="281"/>
      <c r="EW14" s="281"/>
      <c r="EX14" s="281"/>
      <c r="EY14" s="281"/>
      <c r="EZ14" s="281"/>
      <c r="FA14" s="281"/>
      <c r="FB14" s="281"/>
      <c r="FC14" s="281"/>
      <c r="FD14" s="281"/>
      <c r="FE14" s="281"/>
      <c r="FF14" s="281"/>
      <c r="FG14" s="281"/>
      <c r="FH14" s="281"/>
      <c r="FI14" s="281"/>
      <c r="FJ14" s="281"/>
      <c r="FK14" s="281"/>
      <c r="FL14" s="281"/>
      <c r="FM14" s="281"/>
      <c r="FN14" s="281"/>
      <c r="FO14" s="281"/>
      <c r="FP14" s="281"/>
      <c r="FQ14" s="281"/>
      <c r="FR14" s="281"/>
      <c r="FS14" s="281"/>
      <c r="FT14" s="281"/>
      <c r="FU14" s="281"/>
      <c r="FV14" s="281"/>
      <c r="FW14" s="281"/>
      <c r="FX14" s="281"/>
      <c r="FY14" s="281"/>
      <c r="FZ14" s="281"/>
      <c r="GA14" s="281"/>
      <c r="GB14" s="281"/>
      <c r="GC14" s="281"/>
      <c r="GD14" s="281"/>
      <c r="GE14" s="281"/>
      <c r="GF14" s="281"/>
      <c r="GG14" s="281"/>
      <c r="GH14" s="281"/>
      <c r="GI14" s="281"/>
      <c r="GJ14" s="281"/>
      <c r="GK14" s="281"/>
      <c r="GL14" s="281"/>
      <c r="GM14" s="281"/>
      <c r="GN14" s="281"/>
      <c r="GO14" s="281"/>
      <c r="GP14" s="281"/>
      <c r="GQ14" s="281"/>
      <c r="GR14" s="281"/>
      <c r="GS14" s="281"/>
      <c r="GT14" s="281"/>
      <c r="GU14" s="281"/>
      <c r="GV14" s="281"/>
      <c r="GW14" s="281"/>
      <c r="GX14" s="281"/>
      <c r="GY14" s="281"/>
      <c r="GZ14" s="281"/>
      <c r="HA14" s="281"/>
      <c r="HB14" s="281"/>
      <c r="HC14" s="281"/>
      <c r="HD14" s="281"/>
      <c r="HE14" s="281"/>
      <c r="HF14" s="281"/>
      <c r="HG14" s="281"/>
      <c r="HH14" s="281"/>
      <c r="HI14" s="281"/>
      <c r="HJ14" s="281"/>
      <c r="HK14" s="281"/>
      <c r="HL14" s="281"/>
      <c r="HM14" s="281"/>
      <c r="HN14" s="281"/>
      <c r="HO14" s="281"/>
      <c r="HP14" s="281"/>
      <c r="HQ14" s="281"/>
      <c r="HR14" s="281"/>
      <c r="HS14" s="281"/>
      <c r="HT14" s="281"/>
      <c r="HU14" s="281"/>
      <c r="HV14" s="281"/>
      <c r="HW14" s="281"/>
      <c r="HX14" s="281"/>
      <c r="HY14" s="281"/>
      <c r="HZ14" s="281"/>
      <c r="IA14" s="281"/>
      <c r="IB14" s="281"/>
      <c r="IC14" s="281"/>
      <c r="ID14" s="281"/>
      <c r="IE14" s="281"/>
      <c r="IF14" s="281"/>
      <c r="IG14" s="281"/>
      <c r="IH14" s="281"/>
      <c r="II14" s="281"/>
      <c r="IJ14" s="281"/>
      <c r="IK14" s="281"/>
      <c r="IL14" s="281"/>
      <c r="IM14" s="281"/>
      <c r="IN14" s="281"/>
      <c r="IO14" s="281"/>
      <c r="IP14" s="281"/>
    </row>
    <row r="15" spans="1:250" s="280" customFormat="1" ht="18" customHeight="1">
      <c r="A15" s="288"/>
      <c r="B15" s="293" t="s">
        <v>106</v>
      </c>
      <c r="C15" s="321">
        <v>4053.77</v>
      </c>
      <c r="D15" s="321">
        <v>84.61</v>
      </c>
      <c r="E15" s="321">
        <v>2197.08</v>
      </c>
      <c r="F15" s="321">
        <v>2176.5</v>
      </c>
      <c r="G15" s="321">
        <v>81.84</v>
      </c>
      <c r="H15" s="321">
        <v>3926.87</v>
      </c>
      <c r="I15" s="321">
        <v>53.91</v>
      </c>
      <c r="J15" s="321">
        <v>77.1</v>
      </c>
      <c r="K15" s="321">
        <v>1077.5</v>
      </c>
      <c r="L15" s="321">
        <v>2286.53</v>
      </c>
      <c r="M15" s="321">
        <v>88.4</v>
      </c>
      <c r="N15" s="321">
        <v>89.04</v>
      </c>
      <c r="O15" s="322">
        <v>16193.15</v>
      </c>
      <c r="P15" s="301"/>
      <c r="Q15" s="301"/>
      <c r="R15" s="281"/>
      <c r="S15" s="281"/>
      <c r="T15" s="281"/>
      <c r="U15" s="281"/>
      <c r="V15" s="281"/>
      <c r="W15" s="281"/>
      <c r="X15" s="281"/>
      <c r="Y15" s="281"/>
      <c r="Z15" s="281"/>
      <c r="AA15" s="281"/>
      <c r="AB15" s="281"/>
      <c r="AC15" s="281"/>
      <c r="AD15" s="281"/>
      <c r="AE15" s="281"/>
      <c r="AF15" s="281"/>
      <c r="AG15" s="281"/>
      <c r="AH15" s="281"/>
      <c r="AI15" s="281"/>
      <c r="AJ15" s="281"/>
      <c r="AK15" s="281"/>
      <c r="AL15" s="281"/>
      <c r="AM15" s="281"/>
      <c r="AN15" s="281"/>
      <c r="AO15" s="281"/>
      <c r="AP15" s="281"/>
      <c r="AQ15" s="281"/>
      <c r="AR15" s="281"/>
      <c r="AS15" s="281"/>
      <c r="AT15" s="281"/>
      <c r="AU15" s="281"/>
      <c r="AV15" s="281"/>
      <c r="AW15" s="281"/>
      <c r="AX15" s="281"/>
      <c r="AY15" s="281"/>
      <c r="AZ15" s="281"/>
      <c r="BA15" s="281"/>
      <c r="BB15" s="281"/>
      <c r="BC15" s="281"/>
      <c r="BD15" s="281"/>
      <c r="BE15" s="281"/>
      <c r="BF15" s="281"/>
      <c r="BG15" s="281"/>
      <c r="BH15" s="281"/>
      <c r="BI15" s="281"/>
      <c r="BJ15" s="281"/>
      <c r="BK15" s="281"/>
      <c r="BL15" s="281"/>
      <c r="BM15" s="281"/>
      <c r="BN15" s="281"/>
      <c r="BO15" s="281"/>
      <c r="BP15" s="281"/>
      <c r="BQ15" s="281"/>
      <c r="BR15" s="281"/>
      <c r="BS15" s="281"/>
      <c r="BT15" s="281"/>
      <c r="BU15" s="281"/>
      <c r="BV15" s="281"/>
      <c r="BW15" s="281"/>
      <c r="BX15" s="281"/>
      <c r="BY15" s="281"/>
      <c r="BZ15" s="281"/>
      <c r="CA15" s="281"/>
      <c r="CB15" s="281"/>
      <c r="CC15" s="281"/>
      <c r="CD15" s="281"/>
      <c r="CE15" s="281"/>
      <c r="CF15" s="281"/>
      <c r="CG15" s="281"/>
      <c r="CH15" s="281"/>
      <c r="CI15" s="281"/>
      <c r="CJ15" s="281"/>
      <c r="CK15" s="281"/>
      <c r="CL15" s="281"/>
      <c r="CM15" s="281"/>
      <c r="CN15" s="281"/>
      <c r="CO15" s="281"/>
      <c r="CP15" s="281"/>
      <c r="CQ15" s="281"/>
      <c r="CR15" s="281"/>
      <c r="CS15" s="281"/>
      <c r="CT15" s="281"/>
      <c r="CU15" s="281"/>
      <c r="CV15" s="281"/>
      <c r="CW15" s="281"/>
      <c r="CX15" s="281"/>
      <c r="CY15" s="281"/>
      <c r="CZ15" s="281"/>
      <c r="DA15" s="281"/>
      <c r="DB15" s="281"/>
      <c r="DC15" s="281"/>
      <c r="DD15" s="281"/>
      <c r="DE15" s="281"/>
      <c r="DF15" s="281"/>
      <c r="DG15" s="281"/>
      <c r="DH15" s="281"/>
      <c r="DI15" s="281"/>
      <c r="DJ15" s="281"/>
      <c r="DK15" s="281"/>
      <c r="DL15" s="281"/>
      <c r="DM15" s="281"/>
      <c r="DN15" s="281"/>
      <c r="DO15" s="281"/>
      <c r="DP15" s="281"/>
      <c r="DQ15" s="281"/>
      <c r="DR15" s="281"/>
      <c r="DS15" s="281"/>
      <c r="DT15" s="281"/>
      <c r="DU15" s="281"/>
      <c r="DV15" s="281"/>
      <c r="DW15" s="281"/>
      <c r="DX15" s="281"/>
      <c r="DY15" s="281"/>
      <c r="DZ15" s="281"/>
      <c r="EA15" s="281"/>
      <c r="EB15" s="281"/>
      <c r="EC15" s="281"/>
      <c r="ED15" s="281"/>
      <c r="EE15" s="281"/>
      <c r="EF15" s="281"/>
      <c r="EG15" s="281"/>
      <c r="EH15" s="281"/>
      <c r="EI15" s="281"/>
      <c r="EJ15" s="281"/>
      <c r="EK15" s="281"/>
      <c r="EL15" s="281"/>
      <c r="EM15" s="281"/>
      <c r="EN15" s="281"/>
      <c r="EO15" s="281"/>
      <c r="EP15" s="281"/>
      <c r="EQ15" s="281"/>
      <c r="ER15" s="281"/>
      <c r="ES15" s="281"/>
      <c r="ET15" s="281"/>
      <c r="EU15" s="281"/>
      <c r="EV15" s="281"/>
      <c r="EW15" s="281"/>
      <c r="EX15" s="281"/>
      <c r="EY15" s="281"/>
      <c r="EZ15" s="281"/>
      <c r="FA15" s="281"/>
      <c r="FB15" s="281"/>
      <c r="FC15" s="281"/>
      <c r="FD15" s="281"/>
      <c r="FE15" s="281"/>
      <c r="FF15" s="281"/>
      <c r="FG15" s="281"/>
      <c r="FH15" s="281"/>
      <c r="FI15" s="281"/>
      <c r="FJ15" s="281"/>
      <c r="FK15" s="281"/>
      <c r="FL15" s="281"/>
      <c r="FM15" s="281"/>
      <c r="FN15" s="281"/>
      <c r="FO15" s="281"/>
      <c r="FP15" s="281"/>
      <c r="FQ15" s="281"/>
      <c r="FR15" s="281"/>
      <c r="FS15" s="281"/>
      <c r="FT15" s="281"/>
      <c r="FU15" s="281"/>
      <c r="FV15" s="281"/>
      <c r="FW15" s="281"/>
      <c r="FX15" s="281"/>
      <c r="FY15" s="281"/>
      <c r="FZ15" s="281"/>
      <c r="GA15" s="281"/>
      <c r="GB15" s="281"/>
      <c r="GC15" s="281"/>
      <c r="GD15" s="281"/>
      <c r="GE15" s="281"/>
      <c r="GF15" s="281"/>
      <c r="GG15" s="281"/>
      <c r="GH15" s="281"/>
      <c r="GI15" s="281"/>
      <c r="GJ15" s="281"/>
      <c r="GK15" s="281"/>
      <c r="GL15" s="281"/>
      <c r="GM15" s="281"/>
      <c r="GN15" s="281"/>
      <c r="GO15" s="281"/>
      <c r="GP15" s="281"/>
      <c r="GQ15" s="281"/>
      <c r="GR15" s="281"/>
      <c r="GS15" s="281"/>
      <c r="GT15" s="281"/>
      <c r="GU15" s="281"/>
      <c r="GV15" s="281"/>
      <c r="GW15" s="281"/>
      <c r="GX15" s="281"/>
      <c r="GY15" s="281"/>
      <c r="GZ15" s="281"/>
      <c r="HA15" s="281"/>
      <c r="HB15" s="281"/>
      <c r="HC15" s="281"/>
      <c r="HD15" s="281"/>
      <c r="HE15" s="281"/>
      <c r="HF15" s="281"/>
      <c r="HG15" s="281"/>
      <c r="HH15" s="281"/>
      <c r="HI15" s="281"/>
      <c r="HJ15" s="281"/>
      <c r="HK15" s="281"/>
      <c r="HL15" s="281"/>
      <c r="HM15" s="281"/>
      <c r="HN15" s="281"/>
      <c r="HO15" s="281"/>
      <c r="HP15" s="281"/>
      <c r="HQ15" s="281"/>
      <c r="HR15" s="281"/>
      <c r="HS15" s="281"/>
      <c r="HT15" s="281"/>
      <c r="HU15" s="281"/>
      <c r="HV15" s="281"/>
      <c r="HW15" s="281"/>
      <c r="HX15" s="281"/>
      <c r="HY15" s="281"/>
      <c r="HZ15" s="281"/>
      <c r="IA15" s="281"/>
      <c r="IB15" s="281"/>
      <c r="IC15" s="281"/>
      <c r="ID15" s="281"/>
      <c r="IE15" s="281"/>
      <c r="IF15" s="281"/>
      <c r="IG15" s="281"/>
      <c r="IH15" s="281"/>
      <c r="II15" s="281"/>
      <c r="IJ15" s="281"/>
      <c r="IK15" s="281"/>
      <c r="IL15" s="281"/>
      <c r="IM15" s="281"/>
      <c r="IN15" s="281"/>
      <c r="IO15" s="281"/>
      <c r="IP15" s="281"/>
    </row>
    <row r="16" spans="1:250" s="280" customFormat="1" ht="18" customHeight="1">
      <c r="A16" s="288"/>
      <c r="B16" s="293"/>
      <c r="C16" s="321"/>
      <c r="D16" s="321"/>
      <c r="E16" s="321"/>
      <c r="F16" s="321"/>
      <c r="G16" s="321"/>
      <c r="H16" s="321"/>
      <c r="I16" s="321"/>
      <c r="J16" s="321"/>
      <c r="K16" s="321"/>
      <c r="L16" s="321"/>
      <c r="M16" s="321"/>
      <c r="N16" s="321"/>
      <c r="O16" s="322"/>
      <c r="P16" s="301"/>
      <c r="Q16" s="301"/>
      <c r="R16" s="281"/>
      <c r="S16" s="281"/>
      <c r="T16" s="281"/>
      <c r="U16" s="281"/>
      <c r="V16" s="281"/>
      <c r="W16" s="281"/>
      <c r="X16" s="281"/>
      <c r="Y16" s="281"/>
      <c r="Z16" s="281"/>
      <c r="AA16" s="281"/>
      <c r="AB16" s="281"/>
      <c r="AC16" s="281"/>
      <c r="AD16" s="281"/>
      <c r="AE16" s="281"/>
      <c r="AF16" s="281"/>
      <c r="AG16" s="281"/>
      <c r="AH16" s="281"/>
      <c r="AI16" s="281"/>
      <c r="AJ16" s="281"/>
      <c r="AK16" s="281"/>
      <c r="AL16" s="281"/>
      <c r="AM16" s="281"/>
      <c r="AN16" s="281"/>
      <c r="AO16" s="281"/>
      <c r="AP16" s="281"/>
      <c r="AQ16" s="281"/>
      <c r="AR16" s="281"/>
      <c r="AS16" s="281"/>
      <c r="AT16" s="281"/>
      <c r="AU16" s="281"/>
      <c r="AV16" s="281"/>
      <c r="AW16" s="281"/>
      <c r="AX16" s="281"/>
      <c r="AY16" s="281"/>
      <c r="AZ16" s="281"/>
      <c r="BA16" s="281"/>
      <c r="BB16" s="281"/>
      <c r="BC16" s="281"/>
      <c r="BD16" s="281"/>
      <c r="BE16" s="281"/>
      <c r="BF16" s="281"/>
      <c r="BG16" s="281"/>
      <c r="BH16" s="281"/>
      <c r="BI16" s="281"/>
      <c r="BJ16" s="281"/>
      <c r="BK16" s="281"/>
      <c r="BL16" s="281"/>
      <c r="BM16" s="281"/>
      <c r="BN16" s="281"/>
      <c r="BO16" s="281"/>
      <c r="BP16" s="281"/>
      <c r="BQ16" s="281"/>
      <c r="BR16" s="281"/>
      <c r="BS16" s="281"/>
      <c r="BT16" s="281"/>
      <c r="BU16" s="281"/>
      <c r="BV16" s="281"/>
      <c r="BW16" s="281"/>
      <c r="BX16" s="281"/>
      <c r="BY16" s="281"/>
      <c r="BZ16" s="281"/>
      <c r="CA16" s="281"/>
      <c r="CB16" s="281"/>
      <c r="CC16" s="281"/>
      <c r="CD16" s="281"/>
      <c r="CE16" s="281"/>
      <c r="CF16" s="281"/>
      <c r="CG16" s="281"/>
      <c r="CH16" s="281"/>
      <c r="CI16" s="281"/>
      <c r="CJ16" s="281"/>
      <c r="CK16" s="281"/>
      <c r="CL16" s="281"/>
      <c r="CM16" s="281"/>
      <c r="CN16" s="281"/>
      <c r="CO16" s="281"/>
      <c r="CP16" s="281"/>
      <c r="CQ16" s="281"/>
      <c r="CR16" s="281"/>
      <c r="CS16" s="281"/>
      <c r="CT16" s="281"/>
      <c r="CU16" s="281"/>
      <c r="CV16" s="281"/>
      <c r="CW16" s="281"/>
      <c r="CX16" s="281"/>
      <c r="CY16" s="281"/>
      <c r="CZ16" s="281"/>
      <c r="DA16" s="281"/>
      <c r="DB16" s="281"/>
      <c r="DC16" s="281"/>
      <c r="DD16" s="281"/>
      <c r="DE16" s="281"/>
      <c r="DF16" s="281"/>
      <c r="DG16" s="281"/>
      <c r="DH16" s="281"/>
      <c r="DI16" s="281"/>
      <c r="DJ16" s="281"/>
      <c r="DK16" s="281"/>
      <c r="DL16" s="281"/>
      <c r="DM16" s="281"/>
      <c r="DN16" s="281"/>
      <c r="DO16" s="281"/>
      <c r="DP16" s="281"/>
      <c r="DQ16" s="281"/>
      <c r="DR16" s="281"/>
      <c r="DS16" s="281"/>
      <c r="DT16" s="281"/>
      <c r="DU16" s="281"/>
      <c r="DV16" s="281"/>
      <c r="DW16" s="281"/>
      <c r="DX16" s="281"/>
      <c r="DY16" s="281"/>
      <c r="DZ16" s="281"/>
      <c r="EA16" s="281"/>
      <c r="EB16" s="281"/>
      <c r="EC16" s="281"/>
      <c r="ED16" s="281"/>
      <c r="EE16" s="281"/>
      <c r="EF16" s="281"/>
      <c r="EG16" s="281"/>
      <c r="EH16" s="281"/>
      <c r="EI16" s="281"/>
      <c r="EJ16" s="281"/>
      <c r="EK16" s="281"/>
      <c r="EL16" s="281"/>
      <c r="EM16" s="281"/>
      <c r="EN16" s="281"/>
      <c r="EO16" s="281"/>
      <c r="EP16" s="281"/>
      <c r="EQ16" s="281"/>
      <c r="ER16" s="281"/>
      <c r="ES16" s="281"/>
      <c r="ET16" s="281"/>
      <c r="EU16" s="281"/>
      <c r="EV16" s="281"/>
      <c r="EW16" s="281"/>
      <c r="EX16" s="281"/>
      <c r="EY16" s="281"/>
      <c r="EZ16" s="281"/>
      <c r="FA16" s="281"/>
      <c r="FB16" s="281"/>
      <c r="FC16" s="281"/>
      <c r="FD16" s="281"/>
      <c r="FE16" s="281"/>
      <c r="FF16" s="281"/>
      <c r="FG16" s="281"/>
      <c r="FH16" s="281"/>
      <c r="FI16" s="281"/>
      <c r="FJ16" s="281"/>
      <c r="FK16" s="281"/>
      <c r="FL16" s="281"/>
      <c r="FM16" s="281"/>
      <c r="FN16" s="281"/>
      <c r="FO16" s="281"/>
      <c r="FP16" s="281"/>
      <c r="FQ16" s="281"/>
      <c r="FR16" s="281"/>
      <c r="FS16" s="281"/>
      <c r="FT16" s="281"/>
      <c r="FU16" s="281"/>
      <c r="FV16" s="281"/>
      <c r="FW16" s="281"/>
      <c r="FX16" s="281"/>
      <c r="FY16" s="281"/>
      <c r="FZ16" s="281"/>
      <c r="GA16" s="281"/>
      <c r="GB16" s="281"/>
      <c r="GC16" s="281"/>
      <c r="GD16" s="281"/>
      <c r="GE16" s="281"/>
      <c r="GF16" s="281"/>
      <c r="GG16" s="281"/>
      <c r="GH16" s="281"/>
      <c r="GI16" s="281"/>
      <c r="GJ16" s="281"/>
      <c r="GK16" s="281"/>
      <c r="GL16" s="281"/>
      <c r="GM16" s="281"/>
      <c r="GN16" s="281"/>
      <c r="GO16" s="281"/>
      <c r="GP16" s="281"/>
      <c r="GQ16" s="281"/>
      <c r="GR16" s="281"/>
      <c r="GS16" s="281"/>
      <c r="GT16" s="281"/>
      <c r="GU16" s="281"/>
      <c r="GV16" s="281"/>
      <c r="GW16" s="281"/>
      <c r="GX16" s="281"/>
      <c r="GY16" s="281"/>
      <c r="GZ16" s="281"/>
      <c r="HA16" s="281"/>
      <c r="HB16" s="281"/>
      <c r="HC16" s="281"/>
      <c r="HD16" s="281"/>
      <c r="HE16" s="281"/>
      <c r="HF16" s="281"/>
      <c r="HG16" s="281"/>
      <c r="HH16" s="281"/>
      <c r="HI16" s="281"/>
      <c r="HJ16" s="281"/>
      <c r="HK16" s="281"/>
      <c r="HL16" s="281"/>
      <c r="HM16" s="281"/>
      <c r="HN16" s="281"/>
      <c r="HO16" s="281"/>
      <c r="HP16" s="281"/>
      <c r="HQ16" s="281"/>
      <c r="HR16" s="281"/>
      <c r="HS16" s="281"/>
      <c r="HT16" s="281"/>
      <c r="HU16" s="281"/>
      <c r="HV16" s="281"/>
      <c r="HW16" s="281"/>
      <c r="HX16" s="281"/>
      <c r="HY16" s="281"/>
      <c r="HZ16" s="281"/>
      <c r="IA16" s="281"/>
      <c r="IB16" s="281"/>
      <c r="IC16" s="281"/>
      <c r="ID16" s="281"/>
      <c r="IE16" s="281"/>
      <c r="IF16" s="281"/>
      <c r="IG16" s="281"/>
      <c r="IH16" s="281"/>
      <c r="II16" s="281"/>
      <c r="IJ16" s="281"/>
      <c r="IK16" s="281"/>
      <c r="IL16" s="281"/>
      <c r="IM16" s="281"/>
      <c r="IN16" s="281"/>
      <c r="IO16" s="281"/>
      <c r="IP16" s="281"/>
    </row>
    <row r="17" spans="1:250" s="280" customFormat="1" ht="18" customHeight="1">
      <c r="A17" s="288"/>
      <c r="B17" s="293" t="s">
        <v>96</v>
      </c>
      <c r="C17" s="321">
        <v>3447.59</v>
      </c>
      <c r="D17" s="321">
        <v>-9659.91</v>
      </c>
      <c r="E17" s="321">
        <v>-3311.24</v>
      </c>
      <c r="F17" s="321">
        <v>8001.69</v>
      </c>
      <c r="G17" s="321">
        <v>4008.86</v>
      </c>
      <c r="H17" s="321">
        <v>-10204.16</v>
      </c>
      <c r="I17" s="321">
        <v>-2152.45</v>
      </c>
      <c r="J17" s="321">
        <v>5457.32</v>
      </c>
      <c r="K17" s="321">
        <v>-16525.11</v>
      </c>
      <c r="L17" s="321">
        <v>-1906.88</v>
      </c>
      <c r="M17" s="321">
        <v>-7206.18</v>
      </c>
      <c r="N17" s="321">
        <v>-8170.09</v>
      </c>
      <c r="O17" s="322">
        <v>-38220.56</v>
      </c>
      <c r="P17" s="301"/>
      <c r="Q17" s="301"/>
      <c r="R17" s="281"/>
      <c r="S17" s="281"/>
      <c r="T17" s="281"/>
      <c r="U17" s="281"/>
      <c r="V17" s="281"/>
      <c r="W17" s="281"/>
      <c r="X17" s="281"/>
      <c r="Y17" s="281"/>
      <c r="Z17" s="281"/>
      <c r="AA17" s="281"/>
      <c r="AB17" s="281"/>
      <c r="AC17" s="281"/>
      <c r="AD17" s="281"/>
      <c r="AE17" s="281"/>
      <c r="AF17" s="281"/>
      <c r="AG17" s="281"/>
      <c r="AH17" s="281"/>
      <c r="AI17" s="281"/>
      <c r="AJ17" s="281"/>
      <c r="AK17" s="281"/>
      <c r="AL17" s="281"/>
      <c r="AM17" s="281"/>
      <c r="AN17" s="281"/>
      <c r="AO17" s="281"/>
      <c r="AP17" s="281"/>
      <c r="AQ17" s="281"/>
      <c r="AR17" s="281"/>
      <c r="AS17" s="281"/>
      <c r="AT17" s="281"/>
      <c r="AU17" s="281"/>
      <c r="AV17" s="281"/>
      <c r="AW17" s="281"/>
      <c r="AX17" s="281"/>
      <c r="AY17" s="281"/>
      <c r="AZ17" s="281"/>
      <c r="BA17" s="281"/>
      <c r="BB17" s="281"/>
      <c r="BC17" s="281"/>
      <c r="BD17" s="281"/>
      <c r="BE17" s="281"/>
      <c r="BF17" s="281"/>
      <c r="BG17" s="281"/>
      <c r="BH17" s="281"/>
      <c r="BI17" s="281"/>
      <c r="BJ17" s="281"/>
      <c r="BK17" s="281"/>
      <c r="BL17" s="281"/>
      <c r="BM17" s="281"/>
      <c r="BN17" s="281"/>
      <c r="BO17" s="281"/>
      <c r="BP17" s="281"/>
      <c r="BQ17" s="281"/>
      <c r="BR17" s="281"/>
      <c r="BS17" s="281"/>
      <c r="BT17" s="281"/>
      <c r="BU17" s="281"/>
      <c r="BV17" s="281"/>
      <c r="BW17" s="281"/>
      <c r="BX17" s="281"/>
      <c r="BY17" s="281"/>
      <c r="BZ17" s="281"/>
      <c r="CA17" s="281"/>
      <c r="CB17" s="281"/>
      <c r="CC17" s="281"/>
      <c r="CD17" s="281"/>
      <c r="CE17" s="281"/>
      <c r="CF17" s="281"/>
      <c r="CG17" s="281"/>
      <c r="CH17" s="281"/>
      <c r="CI17" s="281"/>
      <c r="CJ17" s="281"/>
      <c r="CK17" s="281"/>
      <c r="CL17" s="281"/>
      <c r="CM17" s="281"/>
      <c r="CN17" s="281"/>
      <c r="CO17" s="281"/>
      <c r="CP17" s="281"/>
      <c r="CQ17" s="281"/>
      <c r="CR17" s="281"/>
      <c r="CS17" s="281"/>
      <c r="CT17" s="281"/>
      <c r="CU17" s="281"/>
      <c r="CV17" s="281"/>
      <c r="CW17" s="281"/>
      <c r="CX17" s="281"/>
      <c r="CY17" s="281"/>
      <c r="CZ17" s="281"/>
      <c r="DA17" s="281"/>
      <c r="DB17" s="281"/>
      <c r="DC17" s="281"/>
      <c r="DD17" s="281"/>
      <c r="DE17" s="281"/>
      <c r="DF17" s="281"/>
      <c r="DG17" s="281"/>
      <c r="DH17" s="281"/>
      <c r="DI17" s="281"/>
      <c r="DJ17" s="281"/>
      <c r="DK17" s="281"/>
      <c r="DL17" s="281"/>
      <c r="DM17" s="281"/>
      <c r="DN17" s="281"/>
      <c r="DO17" s="281"/>
      <c r="DP17" s="281"/>
      <c r="DQ17" s="281"/>
      <c r="DR17" s="281"/>
      <c r="DS17" s="281"/>
      <c r="DT17" s="281"/>
      <c r="DU17" s="281"/>
      <c r="DV17" s="281"/>
      <c r="DW17" s="281"/>
      <c r="DX17" s="281"/>
      <c r="DY17" s="281"/>
      <c r="DZ17" s="281"/>
      <c r="EA17" s="281"/>
      <c r="EB17" s="281"/>
      <c r="EC17" s="281"/>
      <c r="ED17" s="281"/>
      <c r="EE17" s="281"/>
      <c r="EF17" s="281"/>
      <c r="EG17" s="281"/>
      <c r="EH17" s="281"/>
      <c r="EI17" s="281"/>
      <c r="EJ17" s="281"/>
      <c r="EK17" s="281"/>
      <c r="EL17" s="281"/>
      <c r="EM17" s="281"/>
      <c r="EN17" s="281"/>
      <c r="EO17" s="281"/>
      <c r="EP17" s="281"/>
      <c r="EQ17" s="281"/>
      <c r="ER17" s="281"/>
      <c r="ES17" s="281"/>
      <c r="ET17" s="281"/>
      <c r="EU17" s="281"/>
      <c r="EV17" s="281"/>
      <c r="EW17" s="281"/>
      <c r="EX17" s="281"/>
      <c r="EY17" s="281"/>
      <c r="EZ17" s="281"/>
      <c r="FA17" s="281"/>
      <c r="FB17" s="281"/>
      <c r="FC17" s="281"/>
      <c r="FD17" s="281"/>
      <c r="FE17" s="281"/>
      <c r="FF17" s="281"/>
      <c r="FG17" s="281"/>
      <c r="FH17" s="281"/>
      <c r="FI17" s="281"/>
      <c r="FJ17" s="281"/>
      <c r="FK17" s="281"/>
      <c r="FL17" s="281"/>
      <c r="FM17" s="281"/>
      <c r="FN17" s="281"/>
      <c r="FO17" s="281"/>
      <c r="FP17" s="281"/>
      <c r="FQ17" s="281"/>
      <c r="FR17" s="281"/>
      <c r="FS17" s="281"/>
      <c r="FT17" s="281"/>
      <c r="FU17" s="281"/>
      <c r="FV17" s="281"/>
      <c r="FW17" s="281"/>
      <c r="FX17" s="281"/>
      <c r="FY17" s="281"/>
      <c r="FZ17" s="281"/>
      <c r="GA17" s="281"/>
      <c r="GB17" s="281"/>
      <c r="GC17" s="281"/>
      <c r="GD17" s="281"/>
      <c r="GE17" s="281"/>
      <c r="GF17" s="281"/>
      <c r="GG17" s="281"/>
      <c r="GH17" s="281"/>
      <c r="GI17" s="281"/>
      <c r="GJ17" s="281"/>
      <c r="GK17" s="281"/>
      <c r="GL17" s="281"/>
      <c r="GM17" s="281"/>
      <c r="GN17" s="281"/>
      <c r="GO17" s="281"/>
      <c r="GP17" s="281"/>
      <c r="GQ17" s="281"/>
      <c r="GR17" s="281"/>
      <c r="GS17" s="281"/>
      <c r="GT17" s="281"/>
      <c r="GU17" s="281"/>
      <c r="GV17" s="281"/>
      <c r="GW17" s="281"/>
      <c r="GX17" s="281"/>
      <c r="GY17" s="281"/>
      <c r="GZ17" s="281"/>
      <c r="HA17" s="281"/>
      <c r="HB17" s="281"/>
      <c r="HC17" s="281"/>
      <c r="HD17" s="281"/>
      <c r="HE17" s="281"/>
      <c r="HF17" s="281"/>
      <c r="HG17" s="281"/>
      <c r="HH17" s="281"/>
      <c r="HI17" s="281"/>
      <c r="HJ17" s="281"/>
      <c r="HK17" s="281"/>
      <c r="HL17" s="281"/>
      <c r="HM17" s="281"/>
      <c r="HN17" s="281"/>
      <c r="HO17" s="281"/>
      <c r="HP17" s="281"/>
      <c r="HQ17" s="281"/>
      <c r="HR17" s="281"/>
      <c r="HS17" s="281"/>
      <c r="HT17" s="281"/>
      <c r="HU17" s="281"/>
      <c r="HV17" s="281"/>
      <c r="HW17" s="281"/>
      <c r="HX17" s="281"/>
      <c r="HY17" s="281"/>
      <c r="HZ17" s="281"/>
      <c r="IA17" s="281"/>
      <c r="IB17" s="281"/>
      <c r="IC17" s="281"/>
      <c r="ID17" s="281"/>
      <c r="IE17" s="281"/>
      <c r="IF17" s="281"/>
      <c r="IG17" s="281"/>
      <c r="IH17" s="281"/>
      <c r="II17" s="281"/>
      <c r="IJ17" s="281"/>
      <c r="IK17" s="281"/>
      <c r="IL17" s="281"/>
      <c r="IM17" s="281"/>
      <c r="IN17" s="281"/>
      <c r="IO17" s="281"/>
      <c r="IP17" s="281"/>
    </row>
    <row r="18" spans="1:250" s="280" customFormat="1" ht="18" customHeight="1">
      <c r="A18" s="288"/>
      <c r="B18" s="293"/>
      <c r="C18" s="321"/>
      <c r="D18" s="321"/>
      <c r="E18" s="321"/>
      <c r="F18" s="321"/>
      <c r="G18" s="321"/>
      <c r="H18" s="321"/>
      <c r="I18" s="321"/>
      <c r="J18" s="321"/>
      <c r="K18" s="321"/>
      <c r="L18" s="321"/>
      <c r="M18" s="321"/>
      <c r="N18" s="321"/>
      <c r="O18" s="322"/>
      <c r="P18" s="301"/>
      <c r="Q18" s="301"/>
      <c r="R18" s="281"/>
      <c r="S18" s="281"/>
      <c r="T18" s="281"/>
      <c r="U18" s="281"/>
      <c r="V18" s="281"/>
      <c r="W18" s="281"/>
      <c r="X18" s="281"/>
      <c r="Y18" s="281"/>
      <c r="Z18" s="281"/>
      <c r="AA18" s="281"/>
      <c r="AB18" s="281"/>
      <c r="AC18" s="281"/>
      <c r="AD18" s="281"/>
      <c r="AE18" s="281"/>
      <c r="AF18" s="281"/>
      <c r="AG18" s="281"/>
      <c r="AH18" s="281"/>
      <c r="AI18" s="281"/>
      <c r="AJ18" s="281"/>
      <c r="AK18" s="281"/>
      <c r="AL18" s="281"/>
      <c r="AM18" s="281"/>
      <c r="AN18" s="281"/>
      <c r="AO18" s="281"/>
      <c r="AP18" s="281"/>
      <c r="AQ18" s="281"/>
      <c r="AR18" s="281"/>
      <c r="AS18" s="281"/>
      <c r="AT18" s="281"/>
      <c r="AU18" s="281"/>
      <c r="AV18" s="281"/>
      <c r="AW18" s="281"/>
      <c r="AX18" s="281"/>
      <c r="AY18" s="281"/>
      <c r="AZ18" s="281"/>
      <c r="BA18" s="281"/>
      <c r="BB18" s="281"/>
      <c r="BC18" s="281"/>
      <c r="BD18" s="281"/>
      <c r="BE18" s="281"/>
      <c r="BF18" s="281"/>
      <c r="BG18" s="281"/>
      <c r="BH18" s="281"/>
      <c r="BI18" s="281"/>
      <c r="BJ18" s="281"/>
      <c r="BK18" s="281"/>
      <c r="BL18" s="281"/>
      <c r="BM18" s="281"/>
      <c r="BN18" s="281"/>
      <c r="BO18" s="281"/>
      <c r="BP18" s="281"/>
      <c r="BQ18" s="281"/>
      <c r="BR18" s="281"/>
      <c r="BS18" s="281"/>
      <c r="BT18" s="281"/>
      <c r="BU18" s="281"/>
      <c r="BV18" s="281"/>
      <c r="BW18" s="281"/>
      <c r="BX18" s="281"/>
      <c r="BY18" s="281"/>
      <c r="BZ18" s="281"/>
      <c r="CA18" s="281"/>
      <c r="CB18" s="281"/>
      <c r="CC18" s="281"/>
      <c r="CD18" s="281"/>
      <c r="CE18" s="281"/>
      <c r="CF18" s="281"/>
      <c r="CG18" s="281"/>
      <c r="CH18" s="281"/>
      <c r="CI18" s="281"/>
      <c r="CJ18" s="281"/>
      <c r="CK18" s="281"/>
      <c r="CL18" s="281"/>
      <c r="CM18" s="281"/>
      <c r="CN18" s="281"/>
      <c r="CO18" s="281"/>
      <c r="CP18" s="281"/>
      <c r="CQ18" s="281"/>
      <c r="CR18" s="281"/>
      <c r="CS18" s="281"/>
      <c r="CT18" s="281"/>
      <c r="CU18" s="281"/>
      <c r="CV18" s="281"/>
      <c r="CW18" s="281"/>
      <c r="CX18" s="281"/>
      <c r="CY18" s="281"/>
      <c r="CZ18" s="281"/>
      <c r="DA18" s="281"/>
      <c r="DB18" s="281"/>
      <c r="DC18" s="281"/>
      <c r="DD18" s="281"/>
      <c r="DE18" s="281"/>
      <c r="DF18" s="281"/>
      <c r="DG18" s="281"/>
      <c r="DH18" s="281"/>
      <c r="DI18" s="281"/>
      <c r="DJ18" s="281"/>
      <c r="DK18" s="281"/>
      <c r="DL18" s="281"/>
      <c r="DM18" s="281"/>
      <c r="DN18" s="281"/>
      <c r="DO18" s="281"/>
      <c r="DP18" s="281"/>
      <c r="DQ18" s="281"/>
      <c r="DR18" s="281"/>
      <c r="DS18" s="281"/>
      <c r="DT18" s="281"/>
      <c r="DU18" s="281"/>
      <c r="DV18" s="281"/>
      <c r="DW18" s="281"/>
      <c r="DX18" s="281"/>
      <c r="DY18" s="281"/>
      <c r="DZ18" s="281"/>
      <c r="EA18" s="281"/>
      <c r="EB18" s="281"/>
      <c r="EC18" s="281"/>
      <c r="ED18" s="281"/>
      <c r="EE18" s="281"/>
      <c r="EF18" s="281"/>
      <c r="EG18" s="281"/>
      <c r="EH18" s="281"/>
      <c r="EI18" s="281"/>
      <c r="EJ18" s="281"/>
      <c r="EK18" s="281"/>
      <c r="EL18" s="281"/>
      <c r="EM18" s="281"/>
      <c r="EN18" s="281"/>
      <c r="EO18" s="281"/>
      <c r="EP18" s="281"/>
      <c r="EQ18" s="281"/>
      <c r="ER18" s="281"/>
      <c r="ES18" s="281"/>
      <c r="ET18" s="281"/>
      <c r="EU18" s="281"/>
      <c r="EV18" s="281"/>
      <c r="EW18" s="281"/>
      <c r="EX18" s="281"/>
      <c r="EY18" s="281"/>
      <c r="EZ18" s="281"/>
      <c r="FA18" s="281"/>
      <c r="FB18" s="281"/>
      <c r="FC18" s="281"/>
      <c r="FD18" s="281"/>
      <c r="FE18" s="281"/>
      <c r="FF18" s="281"/>
      <c r="FG18" s="281"/>
      <c r="FH18" s="281"/>
      <c r="FI18" s="281"/>
      <c r="FJ18" s="281"/>
      <c r="FK18" s="281"/>
      <c r="FL18" s="281"/>
      <c r="FM18" s="281"/>
      <c r="FN18" s="281"/>
      <c r="FO18" s="281"/>
      <c r="FP18" s="281"/>
      <c r="FQ18" s="281"/>
      <c r="FR18" s="281"/>
      <c r="FS18" s="281"/>
      <c r="FT18" s="281"/>
      <c r="FU18" s="281"/>
      <c r="FV18" s="281"/>
      <c r="FW18" s="281"/>
      <c r="FX18" s="281"/>
      <c r="FY18" s="281"/>
      <c r="FZ18" s="281"/>
      <c r="GA18" s="281"/>
      <c r="GB18" s="281"/>
      <c r="GC18" s="281"/>
      <c r="GD18" s="281"/>
      <c r="GE18" s="281"/>
      <c r="GF18" s="281"/>
      <c r="GG18" s="281"/>
      <c r="GH18" s="281"/>
      <c r="GI18" s="281"/>
      <c r="GJ18" s="281"/>
      <c r="GK18" s="281"/>
      <c r="GL18" s="281"/>
      <c r="GM18" s="281"/>
      <c r="GN18" s="281"/>
      <c r="GO18" s="281"/>
      <c r="GP18" s="281"/>
      <c r="GQ18" s="281"/>
      <c r="GR18" s="281"/>
      <c r="GS18" s="281"/>
      <c r="GT18" s="281"/>
      <c r="GU18" s="281"/>
      <c r="GV18" s="281"/>
      <c r="GW18" s="281"/>
      <c r="GX18" s="281"/>
      <c r="GY18" s="281"/>
      <c r="GZ18" s="281"/>
      <c r="HA18" s="281"/>
      <c r="HB18" s="281"/>
      <c r="HC18" s="281"/>
      <c r="HD18" s="281"/>
      <c r="HE18" s="281"/>
      <c r="HF18" s="281"/>
      <c r="HG18" s="281"/>
      <c r="HH18" s="281"/>
      <c r="HI18" s="281"/>
      <c r="HJ18" s="281"/>
      <c r="HK18" s="281"/>
      <c r="HL18" s="281"/>
      <c r="HM18" s="281"/>
      <c r="HN18" s="281"/>
      <c r="HO18" s="281"/>
      <c r="HP18" s="281"/>
      <c r="HQ18" s="281"/>
      <c r="HR18" s="281"/>
      <c r="HS18" s="281"/>
      <c r="HT18" s="281"/>
      <c r="HU18" s="281"/>
      <c r="HV18" s="281"/>
      <c r="HW18" s="281"/>
      <c r="HX18" s="281"/>
      <c r="HY18" s="281"/>
      <c r="HZ18" s="281"/>
      <c r="IA18" s="281"/>
      <c r="IB18" s="281"/>
      <c r="IC18" s="281"/>
      <c r="ID18" s="281"/>
      <c r="IE18" s="281"/>
      <c r="IF18" s="281"/>
      <c r="IG18" s="281"/>
      <c r="IH18" s="281"/>
      <c r="II18" s="281"/>
      <c r="IJ18" s="281"/>
      <c r="IK18" s="281"/>
      <c r="IL18" s="281"/>
      <c r="IM18" s="281"/>
      <c r="IN18" s="281"/>
      <c r="IO18" s="281"/>
      <c r="IP18" s="281"/>
    </row>
    <row r="19" spans="1:250" s="280" customFormat="1" ht="18" customHeight="1">
      <c r="A19" s="288"/>
      <c r="B19" s="293" t="s">
        <v>114</v>
      </c>
      <c r="C19" s="321">
        <v>-3447.59</v>
      </c>
      <c r="D19" s="321">
        <v>9659.91</v>
      </c>
      <c r="E19" s="321">
        <v>3311.24</v>
      </c>
      <c r="F19" s="321">
        <v>-8001.69</v>
      </c>
      <c r="G19" s="321">
        <v>-4008.86</v>
      </c>
      <c r="H19" s="321">
        <v>10204.16</v>
      </c>
      <c r="I19" s="321">
        <v>2152.45</v>
      </c>
      <c r="J19" s="321">
        <v>-5457.32</v>
      </c>
      <c r="K19" s="321">
        <v>16525.11</v>
      </c>
      <c r="L19" s="321">
        <v>1906.88</v>
      </c>
      <c r="M19" s="321">
        <v>7206.18</v>
      </c>
      <c r="N19" s="321">
        <v>8170.09</v>
      </c>
      <c r="O19" s="322">
        <v>38220.56</v>
      </c>
      <c r="P19" s="301"/>
      <c r="Q19" s="301"/>
      <c r="R19" s="281"/>
      <c r="S19" s="281"/>
      <c r="T19" s="281"/>
      <c r="U19" s="281"/>
      <c r="V19" s="281"/>
      <c r="W19" s="281"/>
      <c r="X19" s="281"/>
      <c r="Y19" s="281"/>
      <c r="Z19" s="281"/>
      <c r="AA19" s="281"/>
      <c r="AB19" s="281"/>
      <c r="AC19" s="281"/>
      <c r="AD19" s="281"/>
      <c r="AE19" s="281"/>
      <c r="AF19" s="281"/>
      <c r="AG19" s="281"/>
      <c r="AH19" s="281"/>
      <c r="AI19" s="281"/>
      <c r="AJ19" s="281"/>
      <c r="AK19" s="281"/>
      <c r="AL19" s="281"/>
      <c r="AM19" s="281"/>
      <c r="AN19" s="281"/>
      <c r="AO19" s="281"/>
      <c r="AP19" s="281"/>
      <c r="AQ19" s="281"/>
      <c r="AR19" s="281"/>
      <c r="AS19" s="281"/>
      <c r="AT19" s="281"/>
      <c r="AU19" s="281"/>
      <c r="AV19" s="281"/>
      <c r="AW19" s="281"/>
      <c r="AX19" s="281"/>
      <c r="AY19" s="281"/>
      <c r="AZ19" s="281"/>
      <c r="BA19" s="281"/>
      <c r="BB19" s="281"/>
      <c r="BC19" s="281"/>
      <c r="BD19" s="281"/>
      <c r="BE19" s="281"/>
      <c r="BF19" s="281"/>
      <c r="BG19" s="281"/>
      <c r="BH19" s="281"/>
      <c r="BI19" s="281"/>
      <c r="BJ19" s="281"/>
      <c r="BK19" s="281"/>
      <c r="BL19" s="281"/>
      <c r="BM19" s="281"/>
      <c r="BN19" s="281"/>
      <c r="BO19" s="281"/>
      <c r="BP19" s="281"/>
      <c r="BQ19" s="281"/>
      <c r="BR19" s="281"/>
      <c r="BS19" s="281"/>
      <c r="BT19" s="281"/>
      <c r="BU19" s="281"/>
      <c r="BV19" s="281"/>
      <c r="BW19" s="281"/>
      <c r="BX19" s="281"/>
      <c r="BY19" s="281"/>
      <c r="BZ19" s="281"/>
      <c r="CA19" s="281"/>
      <c r="CB19" s="281"/>
      <c r="CC19" s="281"/>
      <c r="CD19" s="281"/>
      <c r="CE19" s="281"/>
      <c r="CF19" s="281"/>
      <c r="CG19" s="281"/>
      <c r="CH19" s="281"/>
      <c r="CI19" s="281"/>
      <c r="CJ19" s="281"/>
      <c r="CK19" s="281"/>
      <c r="CL19" s="281"/>
      <c r="CM19" s="281"/>
      <c r="CN19" s="281"/>
      <c r="CO19" s="281"/>
      <c r="CP19" s="281"/>
      <c r="CQ19" s="281"/>
      <c r="CR19" s="281"/>
      <c r="CS19" s="281"/>
      <c r="CT19" s="281"/>
      <c r="CU19" s="281"/>
      <c r="CV19" s="281"/>
      <c r="CW19" s="281"/>
      <c r="CX19" s="281"/>
      <c r="CY19" s="281"/>
      <c r="CZ19" s="281"/>
      <c r="DA19" s="281"/>
      <c r="DB19" s="281"/>
      <c r="DC19" s="281"/>
      <c r="DD19" s="281"/>
      <c r="DE19" s="281"/>
      <c r="DF19" s="281"/>
      <c r="DG19" s="281"/>
      <c r="DH19" s="281"/>
      <c r="DI19" s="281"/>
      <c r="DJ19" s="281"/>
      <c r="DK19" s="281"/>
      <c r="DL19" s="281"/>
      <c r="DM19" s="281"/>
      <c r="DN19" s="281"/>
      <c r="DO19" s="281"/>
      <c r="DP19" s="281"/>
      <c r="DQ19" s="281"/>
      <c r="DR19" s="281"/>
      <c r="DS19" s="281"/>
      <c r="DT19" s="281"/>
      <c r="DU19" s="281"/>
      <c r="DV19" s="281"/>
      <c r="DW19" s="281"/>
      <c r="DX19" s="281"/>
      <c r="DY19" s="281"/>
      <c r="DZ19" s="281"/>
      <c r="EA19" s="281"/>
      <c r="EB19" s="281"/>
      <c r="EC19" s="281"/>
      <c r="ED19" s="281"/>
      <c r="EE19" s="281"/>
      <c r="EF19" s="281"/>
      <c r="EG19" s="281"/>
      <c r="EH19" s="281"/>
      <c r="EI19" s="281"/>
      <c r="EJ19" s="281"/>
      <c r="EK19" s="281"/>
      <c r="EL19" s="281"/>
      <c r="EM19" s="281"/>
      <c r="EN19" s="281"/>
      <c r="EO19" s="281"/>
      <c r="EP19" s="281"/>
      <c r="EQ19" s="281"/>
      <c r="ER19" s="281"/>
      <c r="ES19" s="281"/>
      <c r="ET19" s="281"/>
      <c r="EU19" s="281"/>
      <c r="EV19" s="281"/>
      <c r="EW19" s="281"/>
      <c r="EX19" s="281"/>
      <c r="EY19" s="281"/>
      <c r="EZ19" s="281"/>
      <c r="FA19" s="281"/>
      <c r="FB19" s="281"/>
      <c r="FC19" s="281"/>
      <c r="FD19" s="281"/>
      <c r="FE19" s="281"/>
      <c r="FF19" s="281"/>
      <c r="FG19" s="281"/>
      <c r="FH19" s="281"/>
      <c r="FI19" s="281"/>
      <c r="FJ19" s="281"/>
      <c r="FK19" s="281"/>
      <c r="FL19" s="281"/>
      <c r="FM19" s="281"/>
      <c r="FN19" s="281"/>
      <c r="FO19" s="281"/>
      <c r="FP19" s="281"/>
      <c r="FQ19" s="281"/>
      <c r="FR19" s="281"/>
      <c r="FS19" s="281"/>
      <c r="FT19" s="281"/>
      <c r="FU19" s="281"/>
      <c r="FV19" s="281"/>
      <c r="FW19" s="281"/>
      <c r="FX19" s="281"/>
      <c r="FY19" s="281"/>
      <c r="FZ19" s="281"/>
      <c r="GA19" s="281"/>
      <c r="GB19" s="281"/>
      <c r="GC19" s="281"/>
      <c r="GD19" s="281"/>
      <c r="GE19" s="281"/>
      <c r="GF19" s="281"/>
      <c r="GG19" s="281"/>
      <c r="GH19" s="281"/>
      <c r="GI19" s="281"/>
      <c r="GJ19" s="281"/>
      <c r="GK19" s="281"/>
      <c r="GL19" s="281"/>
      <c r="GM19" s="281"/>
      <c r="GN19" s="281"/>
      <c r="GO19" s="281"/>
      <c r="GP19" s="281"/>
      <c r="GQ19" s="281"/>
      <c r="GR19" s="281"/>
      <c r="GS19" s="281"/>
      <c r="GT19" s="281"/>
      <c r="GU19" s="281"/>
      <c r="GV19" s="281"/>
      <c r="GW19" s="281"/>
      <c r="GX19" s="281"/>
      <c r="GY19" s="281"/>
      <c r="GZ19" s="281"/>
      <c r="HA19" s="281"/>
      <c r="HB19" s="281"/>
      <c r="HC19" s="281"/>
      <c r="HD19" s="281"/>
      <c r="HE19" s="281"/>
      <c r="HF19" s="281"/>
      <c r="HG19" s="281"/>
      <c r="HH19" s="281"/>
      <c r="HI19" s="281"/>
      <c r="HJ19" s="281"/>
      <c r="HK19" s="281"/>
      <c r="HL19" s="281"/>
      <c r="HM19" s="281"/>
      <c r="HN19" s="281"/>
      <c r="HO19" s="281"/>
      <c r="HP19" s="281"/>
      <c r="HQ19" s="281"/>
      <c r="HR19" s="281"/>
      <c r="HS19" s="281"/>
      <c r="HT19" s="281"/>
      <c r="HU19" s="281"/>
      <c r="HV19" s="281"/>
      <c r="HW19" s="281"/>
      <c r="HX19" s="281"/>
      <c r="HY19" s="281"/>
      <c r="HZ19" s="281"/>
      <c r="IA19" s="281"/>
      <c r="IB19" s="281"/>
      <c r="IC19" s="281"/>
      <c r="ID19" s="281"/>
      <c r="IE19" s="281"/>
      <c r="IF19" s="281"/>
      <c r="IG19" s="281"/>
      <c r="IH19" s="281"/>
      <c r="II19" s="281"/>
      <c r="IJ19" s="281"/>
      <c r="IK19" s="281"/>
      <c r="IL19" s="281"/>
      <c r="IM19" s="281"/>
      <c r="IN19" s="281"/>
      <c r="IO19" s="281"/>
      <c r="IP19" s="281"/>
    </row>
    <row r="20" spans="1:250" s="280" customFormat="1" ht="18" customHeight="1">
      <c r="A20" s="288"/>
      <c r="B20" s="293"/>
      <c r="C20" s="321"/>
      <c r="D20" s="321"/>
      <c r="E20" s="321"/>
      <c r="F20" s="321"/>
      <c r="G20" s="321"/>
      <c r="H20" s="321"/>
      <c r="I20" s="321"/>
      <c r="J20" s="321"/>
      <c r="K20" s="321"/>
      <c r="L20" s="321"/>
      <c r="M20" s="321"/>
      <c r="N20" s="321"/>
      <c r="O20" s="322"/>
      <c r="P20" s="301"/>
      <c r="Q20" s="301"/>
      <c r="R20" s="281"/>
      <c r="S20" s="281"/>
      <c r="T20" s="281"/>
      <c r="U20" s="281"/>
      <c r="V20" s="281"/>
      <c r="W20" s="281"/>
      <c r="X20" s="281"/>
      <c r="Y20" s="281"/>
      <c r="Z20" s="281"/>
      <c r="AA20" s="281"/>
      <c r="AB20" s="281"/>
      <c r="AC20" s="281"/>
      <c r="AD20" s="281"/>
      <c r="AE20" s="281"/>
      <c r="AF20" s="281"/>
      <c r="AG20" s="281"/>
      <c r="AH20" s="281"/>
      <c r="AI20" s="281"/>
      <c r="AJ20" s="281"/>
      <c r="AK20" s="281"/>
      <c r="AL20" s="281"/>
      <c r="AM20" s="281"/>
      <c r="AN20" s="281"/>
      <c r="AO20" s="281"/>
      <c r="AP20" s="281"/>
      <c r="AQ20" s="281"/>
      <c r="AR20" s="281"/>
      <c r="AS20" s="281"/>
      <c r="AT20" s="281"/>
      <c r="AU20" s="281"/>
      <c r="AV20" s="281"/>
      <c r="AW20" s="281"/>
      <c r="AX20" s="281"/>
      <c r="AY20" s="281"/>
      <c r="AZ20" s="281"/>
      <c r="BA20" s="281"/>
      <c r="BB20" s="281"/>
      <c r="BC20" s="281"/>
      <c r="BD20" s="281"/>
      <c r="BE20" s="281"/>
      <c r="BF20" s="281"/>
      <c r="BG20" s="281"/>
      <c r="BH20" s="281"/>
      <c r="BI20" s="281"/>
      <c r="BJ20" s="281"/>
      <c r="BK20" s="281"/>
      <c r="BL20" s="281"/>
      <c r="BM20" s="281"/>
      <c r="BN20" s="281"/>
      <c r="BO20" s="281"/>
      <c r="BP20" s="281"/>
      <c r="BQ20" s="281"/>
      <c r="BR20" s="281"/>
      <c r="BS20" s="281"/>
      <c r="BT20" s="281"/>
      <c r="BU20" s="281"/>
      <c r="BV20" s="281"/>
      <c r="BW20" s="281"/>
      <c r="BX20" s="281"/>
      <c r="BY20" s="281"/>
      <c r="BZ20" s="281"/>
      <c r="CA20" s="281"/>
      <c r="CB20" s="281"/>
      <c r="CC20" s="281"/>
      <c r="CD20" s="281"/>
      <c r="CE20" s="281"/>
      <c r="CF20" s="281"/>
      <c r="CG20" s="281"/>
      <c r="CH20" s="281"/>
      <c r="CI20" s="281"/>
      <c r="CJ20" s="281"/>
      <c r="CK20" s="281"/>
      <c r="CL20" s="281"/>
      <c r="CM20" s="281"/>
      <c r="CN20" s="281"/>
      <c r="CO20" s="281"/>
      <c r="CP20" s="281"/>
      <c r="CQ20" s="281"/>
      <c r="CR20" s="281"/>
      <c r="CS20" s="281"/>
      <c r="CT20" s="281"/>
      <c r="CU20" s="281"/>
      <c r="CV20" s="281"/>
      <c r="CW20" s="281"/>
      <c r="CX20" s="281"/>
      <c r="CY20" s="281"/>
      <c r="CZ20" s="281"/>
      <c r="DA20" s="281"/>
      <c r="DB20" s="281"/>
      <c r="DC20" s="281"/>
      <c r="DD20" s="281"/>
      <c r="DE20" s="281"/>
      <c r="DF20" s="281"/>
      <c r="DG20" s="281"/>
      <c r="DH20" s="281"/>
      <c r="DI20" s="281"/>
      <c r="DJ20" s="281"/>
      <c r="DK20" s="281"/>
      <c r="DL20" s="281"/>
      <c r="DM20" s="281"/>
      <c r="DN20" s="281"/>
      <c r="DO20" s="281"/>
      <c r="DP20" s="281"/>
      <c r="DQ20" s="281"/>
      <c r="DR20" s="281"/>
      <c r="DS20" s="281"/>
      <c r="DT20" s="281"/>
      <c r="DU20" s="281"/>
      <c r="DV20" s="281"/>
      <c r="DW20" s="281"/>
      <c r="DX20" s="281"/>
      <c r="DY20" s="281"/>
      <c r="DZ20" s="281"/>
      <c r="EA20" s="281"/>
      <c r="EB20" s="281"/>
      <c r="EC20" s="281"/>
      <c r="ED20" s="281"/>
      <c r="EE20" s="281"/>
      <c r="EF20" s="281"/>
      <c r="EG20" s="281"/>
      <c r="EH20" s="281"/>
      <c r="EI20" s="281"/>
      <c r="EJ20" s="281"/>
      <c r="EK20" s="281"/>
      <c r="EL20" s="281"/>
      <c r="EM20" s="281"/>
      <c r="EN20" s="281"/>
      <c r="EO20" s="281"/>
      <c r="EP20" s="281"/>
      <c r="EQ20" s="281"/>
      <c r="ER20" s="281"/>
      <c r="ES20" s="281"/>
      <c r="ET20" s="281"/>
      <c r="EU20" s="281"/>
      <c r="EV20" s="281"/>
      <c r="EW20" s="281"/>
      <c r="EX20" s="281"/>
      <c r="EY20" s="281"/>
      <c r="EZ20" s="281"/>
      <c r="FA20" s="281"/>
      <c r="FB20" s="281"/>
      <c r="FC20" s="281"/>
      <c r="FD20" s="281"/>
      <c r="FE20" s="281"/>
      <c r="FF20" s="281"/>
      <c r="FG20" s="281"/>
      <c r="FH20" s="281"/>
      <c r="FI20" s="281"/>
      <c r="FJ20" s="281"/>
      <c r="FK20" s="281"/>
      <c r="FL20" s="281"/>
      <c r="FM20" s="281"/>
      <c r="FN20" s="281"/>
      <c r="FO20" s="281"/>
      <c r="FP20" s="281"/>
      <c r="FQ20" s="281"/>
      <c r="FR20" s="281"/>
      <c r="FS20" s="281"/>
      <c r="FT20" s="281"/>
      <c r="FU20" s="281"/>
      <c r="FV20" s="281"/>
      <c r="FW20" s="281"/>
      <c r="FX20" s="281"/>
      <c r="FY20" s="281"/>
      <c r="FZ20" s="281"/>
      <c r="GA20" s="281"/>
      <c r="GB20" s="281"/>
      <c r="GC20" s="281"/>
      <c r="GD20" s="281"/>
      <c r="GE20" s="281"/>
      <c r="GF20" s="281"/>
      <c r="GG20" s="281"/>
      <c r="GH20" s="281"/>
      <c r="GI20" s="281"/>
      <c r="GJ20" s="281"/>
      <c r="GK20" s="281"/>
      <c r="GL20" s="281"/>
      <c r="GM20" s="281"/>
      <c r="GN20" s="281"/>
      <c r="GO20" s="281"/>
      <c r="GP20" s="281"/>
      <c r="GQ20" s="281"/>
      <c r="GR20" s="281"/>
      <c r="GS20" s="281"/>
      <c r="GT20" s="281"/>
      <c r="GU20" s="281"/>
      <c r="GV20" s="281"/>
      <c r="GW20" s="281"/>
      <c r="GX20" s="281"/>
      <c r="GY20" s="281"/>
      <c r="GZ20" s="281"/>
      <c r="HA20" s="281"/>
      <c r="HB20" s="281"/>
      <c r="HC20" s="281"/>
      <c r="HD20" s="281"/>
      <c r="HE20" s="281"/>
      <c r="HF20" s="281"/>
      <c r="HG20" s="281"/>
      <c r="HH20" s="281"/>
      <c r="HI20" s="281"/>
      <c r="HJ20" s="281"/>
      <c r="HK20" s="281"/>
      <c r="HL20" s="281"/>
      <c r="HM20" s="281"/>
      <c r="HN20" s="281"/>
      <c r="HO20" s="281"/>
      <c r="HP20" s="281"/>
      <c r="HQ20" s="281"/>
      <c r="HR20" s="281"/>
      <c r="HS20" s="281"/>
      <c r="HT20" s="281"/>
      <c r="HU20" s="281"/>
      <c r="HV20" s="281"/>
      <c r="HW20" s="281"/>
      <c r="HX20" s="281"/>
      <c r="HY20" s="281"/>
      <c r="HZ20" s="281"/>
      <c r="IA20" s="281"/>
      <c r="IB20" s="281"/>
      <c r="IC20" s="281"/>
      <c r="ID20" s="281"/>
      <c r="IE20" s="281"/>
      <c r="IF20" s="281"/>
      <c r="IG20" s="281"/>
      <c r="IH20" s="281"/>
      <c r="II20" s="281"/>
      <c r="IJ20" s="281"/>
      <c r="IK20" s="281"/>
      <c r="IL20" s="281"/>
      <c r="IM20" s="281"/>
      <c r="IN20" s="281"/>
      <c r="IO20" s="281"/>
      <c r="IP20" s="281"/>
    </row>
    <row r="21" spans="1:250" s="280" customFormat="1" ht="18" customHeight="1">
      <c r="A21" s="288"/>
      <c r="B21" s="293" t="s">
        <v>115</v>
      </c>
      <c r="C21" s="321">
        <v>1924.83</v>
      </c>
      <c r="D21" s="321">
        <v>-1666.31</v>
      </c>
      <c r="E21" s="321">
        <v>6905.35</v>
      </c>
      <c r="F21" s="321">
        <v>547.8</v>
      </c>
      <c r="G21" s="321">
        <v>6796.54</v>
      </c>
      <c r="H21" s="321">
        <v>3538.35</v>
      </c>
      <c r="I21" s="321">
        <v>1647.04</v>
      </c>
      <c r="J21" s="321">
        <v>2895.42</v>
      </c>
      <c r="K21" s="321">
        <v>-1592.13</v>
      </c>
      <c r="L21" s="321">
        <v>5898.46</v>
      </c>
      <c r="M21" s="321">
        <v>2644.61</v>
      </c>
      <c r="N21" s="321">
        <v>-249.56</v>
      </c>
      <c r="O21" s="322">
        <v>29290.4</v>
      </c>
      <c r="P21" s="301"/>
      <c r="Q21" s="301"/>
      <c r="R21" s="281"/>
      <c r="S21" s="281"/>
      <c r="T21" s="281"/>
      <c r="U21" s="281"/>
      <c r="V21" s="281"/>
      <c r="W21" s="281"/>
      <c r="X21" s="281"/>
      <c r="Y21" s="281"/>
      <c r="Z21" s="281"/>
      <c r="AA21" s="281"/>
      <c r="AB21" s="281"/>
      <c r="AC21" s="281"/>
      <c r="AD21" s="281"/>
      <c r="AE21" s="281"/>
      <c r="AF21" s="281"/>
      <c r="AG21" s="281"/>
      <c r="AH21" s="281"/>
      <c r="AI21" s="281"/>
      <c r="AJ21" s="281"/>
      <c r="AK21" s="281"/>
      <c r="AL21" s="281"/>
      <c r="AM21" s="281"/>
      <c r="AN21" s="281"/>
      <c r="AO21" s="281"/>
      <c r="AP21" s="281"/>
      <c r="AQ21" s="281"/>
      <c r="AR21" s="281"/>
      <c r="AS21" s="281"/>
      <c r="AT21" s="281"/>
      <c r="AU21" s="281"/>
      <c r="AV21" s="281"/>
      <c r="AW21" s="281"/>
      <c r="AX21" s="281"/>
      <c r="AY21" s="281"/>
      <c r="AZ21" s="281"/>
      <c r="BA21" s="281"/>
      <c r="BB21" s="281"/>
      <c r="BC21" s="281"/>
      <c r="BD21" s="281"/>
      <c r="BE21" s="281"/>
      <c r="BF21" s="281"/>
      <c r="BG21" s="281"/>
      <c r="BH21" s="281"/>
      <c r="BI21" s="281"/>
      <c r="BJ21" s="281"/>
      <c r="BK21" s="281"/>
      <c r="BL21" s="281"/>
      <c r="BM21" s="281"/>
      <c r="BN21" s="281"/>
      <c r="BO21" s="281"/>
      <c r="BP21" s="281"/>
      <c r="BQ21" s="281"/>
      <c r="BR21" s="281"/>
      <c r="BS21" s="281"/>
      <c r="BT21" s="281"/>
      <c r="BU21" s="281"/>
      <c r="BV21" s="281"/>
      <c r="BW21" s="281"/>
      <c r="BX21" s="281"/>
      <c r="BY21" s="281"/>
      <c r="BZ21" s="281"/>
      <c r="CA21" s="281"/>
      <c r="CB21" s="281"/>
      <c r="CC21" s="281"/>
      <c r="CD21" s="281"/>
      <c r="CE21" s="281"/>
      <c r="CF21" s="281"/>
      <c r="CG21" s="281"/>
      <c r="CH21" s="281"/>
      <c r="CI21" s="281"/>
      <c r="CJ21" s="281"/>
      <c r="CK21" s="281"/>
      <c r="CL21" s="281"/>
      <c r="CM21" s="281"/>
      <c r="CN21" s="281"/>
      <c r="CO21" s="281"/>
      <c r="CP21" s="281"/>
      <c r="CQ21" s="281"/>
      <c r="CR21" s="281"/>
      <c r="CS21" s="281"/>
      <c r="CT21" s="281"/>
      <c r="CU21" s="281"/>
      <c r="CV21" s="281"/>
      <c r="CW21" s="281"/>
      <c r="CX21" s="281"/>
      <c r="CY21" s="281"/>
      <c r="CZ21" s="281"/>
      <c r="DA21" s="281"/>
      <c r="DB21" s="281"/>
      <c r="DC21" s="281"/>
      <c r="DD21" s="281"/>
      <c r="DE21" s="281"/>
      <c r="DF21" s="281"/>
      <c r="DG21" s="281"/>
      <c r="DH21" s="281"/>
      <c r="DI21" s="281"/>
      <c r="DJ21" s="281"/>
      <c r="DK21" s="281"/>
      <c r="DL21" s="281"/>
      <c r="DM21" s="281"/>
      <c r="DN21" s="281"/>
      <c r="DO21" s="281"/>
      <c r="DP21" s="281"/>
      <c r="DQ21" s="281"/>
      <c r="DR21" s="281"/>
      <c r="DS21" s="281"/>
      <c r="DT21" s="281"/>
      <c r="DU21" s="281"/>
      <c r="DV21" s="281"/>
      <c r="DW21" s="281"/>
      <c r="DX21" s="281"/>
      <c r="DY21" s="281"/>
      <c r="DZ21" s="281"/>
      <c r="EA21" s="281"/>
      <c r="EB21" s="281"/>
      <c r="EC21" s="281"/>
      <c r="ED21" s="281"/>
      <c r="EE21" s="281"/>
      <c r="EF21" s="281"/>
      <c r="EG21" s="281"/>
      <c r="EH21" s="281"/>
      <c r="EI21" s="281"/>
      <c r="EJ21" s="281"/>
      <c r="EK21" s="281"/>
      <c r="EL21" s="281"/>
      <c r="EM21" s="281"/>
      <c r="EN21" s="281"/>
      <c r="EO21" s="281"/>
      <c r="EP21" s="281"/>
      <c r="EQ21" s="281"/>
      <c r="ER21" s="281"/>
      <c r="ES21" s="281"/>
      <c r="ET21" s="281"/>
      <c r="EU21" s="281"/>
      <c r="EV21" s="281"/>
      <c r="EW21" s="281"/>
      <c r="EX21" s="281"/>
      <c r="EY21" s="281"/>
      <c r="EZ21" s="281"/>
      <c r="FA21" s="281"/>
      <c r="FB21" s="281"/>
      <c r="FC21" s="281"/>
      <c r="FD21" s="281"/>
      <c r="FE21" s="281"/>
      <c r="FF21" s="281"/>
      <c r="FG21" s="281"/>
      <c r="FH21" s="281"/>
      <c r="FI21" s="281"/>
      <c r="FJ21" s="281"/>
      <c r="FK21" s="281"/>
      <c r="FL21" s="281"/>
      <c r="FM21" s="281"/>
      <c r="FN21" s="281"/>
      <c r="FO21" s="281"/>
      <c r="FP21" s="281"/>
      <c r="FQ21" s="281"/>
      <c r="FR21" s="281"/>
      <c r="FS21" s="281"/>
      <c r="FT21" s="281"/>
      <c r="FU21" s="281"/>
      <c r="FV21" s="281"/>
      <c r="FW21" s="281"/>
      <c r="FX21" s="281"/>
      <c r="FY21" s="281"/>
      <c r="FZ21" s="281"/>
      <c r="GA21" s="281"/>
      <c r="GB21" s="281"/>
      <c r="GC21" s="281"/>
      <c r="GD21" s="281"/>
      <c r="GE21" s="281"/>
      <c r="GF21" s="281"/>
      <c r="GG21" s="281"/>
      <c r="GH21" s="281"/>
      <c r="GI21" s="281"/>
      <c r="GJ21" s="281"/>
      <c r="GK21" s="281"/>
      <c r="GL21" s="281"/>
      <c r="GM21" s="281"/>
      <c r="GN21" s="281"/>
      <c r="GO21" s="281"/>
      <c r="GP21" s="281"/>
      <c r="GQ21" s="281"/>
      <c r="GR21" s="281"/>
      <c r="GS21" s="281"/>
      <c r="GT21" s="281"/>
      <c r="GU21" s="281"/>
      <c r="GV21" s="281"/>
      <c r="GW21" s="281"/>
      <c r="GX21" s="281"/>
      <c r="GY21" s="281"/>
      <c r="GZ21" s="281"/>
      <c r="HA21" s="281"/>
      <c r="HB21" s="281"/>
      <c r="HC21" s="281"/>
      <c r="HD21" s="281"/>
      <c r="HE21" s="281"/>
      <c r="HF21" s="281"/>
      <c r="HG21" s="281"/>
      <c r="HH21" s="281"/>
      <c r="HI21" s="281"/>
      <c r="HJ21" s="281"/>
      <c r="HK21" s="281"/>
      <c r="HL21" s="281"/>
      <c r="HM21" s="281"/>
      <c r="HN21" s="281"/>
      <c r="HO21" s="281"/>
      <c r="HP21" s="281"/>
      <c r="HQ21" s="281"/>
      <c r="HR21" s="281"/>
      <c r="HS21" s="281"/>
      <c r="HT21" s="281"/>
      <c r="HU21" s="281"/>
      <c r="HV21" s="281"/>
      <c r="HW21" s="281"/>
      <c r="HX21" s="281"/>
      <c r="HY21" s="281"/>
      <c r="HZ21" s="281"/>
      <c r="IA21" s="281"/>
      <c r="IB21" s="281"/>
      <c r="IC21" s="281"/>
      <c r="ID21" s="281"/>
      <c r="IE21" s="281"/>
      <c r="IF21" s="281"/>
      <c r="IG21" s="281"/>
      <c r="IH21" s="281"/>
      <c r="II21" s="281"/>
      <c r="IJ21" s="281"/>
      <c r="IK21" s="281"/>
      <c r="IL21" s="281"/>
      <c r="IM21" s="281"/>
      <c r="IN21" s="281"/>
      <c r="IO21" s="281"/>
      <c r="IP21" s="281"/>
    </row>
    <row r="22" spans="1:250" s="280" customFormat="1" ht="18" customHeight="1">
      <c r="A22" s="288"/>
      <c r="B22" s="304" t="s">
        <v>90</v>
      </c>
      <c r="C22" s="321">
        <v>-387.88</v>
      </c>
      <c r="D22" s="321">
        <v>-2660.5</v>
      </c>
      <c r="E22" s="321">
        <v>2731.57</v>
      </c>
      <c r="F22" s="321">
        <v>-668.73</v>
      </c>
      <c r="G22" s="321">
        <v>3882.17</v>
      </c>
      <c r="H22" s="321">
        <v>2521.4</v>
      </c>
      <c r="I22" s="321">
        <v>-428.6</v>
      </c>
      <c r="J22" s="321">
        <v>-245.43</v>
      </c>
      <c r="K22" s="321">
        <v>-6288.04</v>
      </c>
      <c r="L22" s="321">
        <v>3943.33</v>
      </c>
      <c r="M22" s="321">
        <v>-372.02</v>
      </c>
      <c r="N22" s="321">
        <v>-678.45</v>
      </c>
      <c r="O22" s="322">
        <v>1348.82</v>
      </c>
      <c r="P22" s="301"/>
      <c r="Q22" s="301"/>
      <c r="R22" s="281"/>
      <c r="S22" s="281"/>
      <c r="T22" s="281"/>
      <c r="U22" s="281"/>
      <c r="V22" s="281"/>
      <c r="W22" s="281"/>
      <c r="X22" s="281"/>
      <c r="Y22" s="281"/>
      <c r="Z22" s="281"/>
      <c r="AA22" s="281"/>
      <c r="AB22" s="281"/>
      <c r="AC22" s="281"/>
      <c r="AD22" s="281"/>
      <c r="AE22" s="281"/>
      <c r="AF22" s="281"/>
      <c r="AG22" s="281"/>
      <c r="AH22" s="281"/>
      <c r="AI22" s="281"/>
      <c r="AJ22" s="281"/>
      <c r="AK22" s="281"/>
      <c r="AL22" s="281"/>
      <c r="AM22" s="281"/>
      <c r="AN22" s="281"/>
      <c r="AO22" s="281"/>
      <c r="AP22" s="281"/>
      <c r="AQ22" s="281"/>
      <c r="AR22" s="281"/>
      <c r="AS22" s="281"/>
      <c r="AT22" s="281"/>
      <c r="AU22" s="281"/>
      <c r="AV22" s="281"/>
      <c r="AW22" s="281"/>
      <c r="AX22" s="281"/>
      <c r="AY22" s="281"/>
      <c r="AZ22" s="281"/>
      <c r="BA22" s="281"/>
      <c r="BB22" s="281"/>
      <c r="BC22" s="281"/>
      <c r="BD22" s="281"/>
      <c r="BE22" s="281"/>
      <c r="BF22" s="281"/>
      <c r="BG22" s="281"/>
      <c r="BH22" s="281"/>
      <c r="BI22" s="281"/>
      <c r="BJ22" s="281"/>
      <c r="BK22" s="281"/>
      <c r="BL22" s="281"/>
      <c r="BM22" s="281"/>
      <c r="BN22" s="281"/>
      <c r="BO22" s="281"/>
      <c r="BP22" s="281"/>
      <c r="BQ22" s="281"/>
      <c r="BR22" s="281"/>
      <c r="BS22" s="281"/>
      <c r="BT22" s="281"/>
      <c r="BU22" s="281"/>
      <c r="BV22" s="281"/>
      <c r="BW22" s="281"/>
      <c r="BX22" s="281"/>
      <c r="BY22" s="281"/>
      <c r="BZ22" s="281"/>
      <c r="CA22" s="281"/>
      <c r="CB22" s="281"/>
      <c r="CC22" s="281"/>
      <c r="CD22" s="281"/>
      <c r="CE22" s="281"/>
      <c r="CF22" s="281"/>
      <c r="CG22" s="281"/>
      <c r="CH22" s="281"/>
      <c r="CI22" s="281"/>
      <c r="CJ22" s="281"/>
      <c r="CK22" s="281"/>
      <c r="CL22" s="281"/>
      <c r="CM22" s="281"/>
      <c r="CN22" s="281"/>
      <c r="CO22" s="281"/>
      <c r="CP22" s="281"/>
      <c r="CQ22" s="281"/>
      <c r="CR22" s="281"/>
      <c r="CS22" s="281"/>
      <c r="CT22" s="281"/>
      <c r="CU22" s="281"/>
      <c r="CV22" s="281"/>
      <c r="CW22" s="281"/>
      <c r="CX22" s="281"/>
      <c r="CY22" s="281"/>
      <c r="CZ22" s="281"/>
      <c r="DA22" s="281"/>
      <c r="DB22" s="281"/>
      <c r="DC22" s="281"/>
      <c r="DD22" s="281"/>
      <c r="DE22" s="281"/>
      <c r="DF22" s="281"/>
      <c r="DG22" s="281"/>
      <c r="DH22" s="281"/>
      <c r="DI22" s="281"/>
      <c r="DJ22" s="281"/>
      <c r="DK22" s="281"/>
      <c r="DL22" s="281"/>
      <c r="DM22" s="281"/>
      <c r="DN22" s="281"/>
      <c r="DO22" s="281"/>
      <c r="DP22" s="281"/>
      <c r="DQ22" s="281"/>
      <c r="DR22" s="281"/>
      <c r="DS22" s="281"/>
      <c r="DT22" s="281"/>
      <c r="DU22" s="281"/>
      <c r="DV22" s="281"/>
      <c r="DW22" s="281"/>
      <c r="DX22" s="281"/>
      <c r="DY22" s="281"/>
      <c r="DZ22" s="281"/>
      <c r="EA22" s="281"/>
      <c r="EB22" s="281"/>
      <c r="EC22" s="281"/>
      <c r="ED22" s="281"/>
      <c r="EE22" s="281"/>
      <c r="EF22" s="281"/>
      <c r="EG22" s="281"/>
      <c r="EH22" s="281"/>
      <c r="EI22" s="281"/>
      <c r="EJ22" s="281"/>
      <c r="EK22" s="281"/>
      <c r="EL22" s="281"/>
      <c r="EM22" s="281"/>
      <c r="EN22" s="281"/>
      <c r="EO22" s="281"/>
      <c r="EP22" s="281"/>
      <c r="EQ22" s="281"/>
      <c r="ER22" s="281"/>
      <c r="ES22" s="281"/>
      <c r="ET22" s="281"/>
      <c r="EU22" s="281"/>
      <c r="EV22" s="281"/>
      <c r="EW22" s="281"/>
      <c r="EX22" s="281"/>
      <c r="EY22" s="281"/>
      <c r="EZ22" s="281"/>
      <c r="FA22" s="281"/>
      <c r="FB22" s="281"/>
      <c r="FC22" s="281"/>
      <c r="FD22" s="281"/>
      <c r="FE22" s="281"/>
      <c r="FF22" s="281"/>
      <c r="FG22" s="281"/>
      <c r="FH22" s="281"/>
      <c r="FI22" s="281"/>
      <c r="FJ22" s="281"/>
      <c r="FK22" s="281"/>
      <c r="FL22" s="281"/>
      <c r="FM22" s="281"/>
      <c r="FN22" s="281"/>
      <c r="FO22" s="281"/>
      <c r="FP22" s="281"/>
      <c r="FQ22" s="281"/>
      <c r="FR22" s="281"/>
      <c r="FS22" s="281"/>
      <c r="FT22" s="281"/>
      <c r="FU22" s="281"/>
      <c r="FV22" s="281"/>
      <c r="FW22" s="281"/>
      <c r="FX22" s="281"/>
      <c r="FY22" s="281"/>
      <c r="FZ22" s="281"/>
      <c r="GA22" s="281"/>
      <c r="GB22" s="281"/>
      <c r="GC22" s="281"/>
      <c r="GD22" s="281"/>
      <c r="GE22" s="281"/>
      <c r="GF22" s="281"/>
      <c r="GG22" s="281"/>
      <c r="GH22" s="281"/>
      <c r="GI22" s="281"/>
      <c r="GJ22" s="281"/>
      <c r="GK22" s="281"/>
      <c r="GL22" s="281"/>
      <c r="GM22" s="281"/>
      <c r="GN22" s="281"/>
      <c r="GO22" s="281"/>
      <c r="GP22" s="281"/>
      <c r="GQ22" s="281"/>
      <c r="GR22" s="281"/>
      <c r="GS22" s="281"/>
      <c r="GT22" s="281"/>
      <c r="GU22" s="281"/>
      <c r="GV22" s="281"/>
      <c r="GW22" s="281"/>
      <c r="GX22" s="281"/>
      <c r="GY22" s="281"/>
      <c r="GZ22" s="281"/>
      <c r="HA22" s="281"/>
      <c r="HB22" s="281"/>
      <c r="HC22" s="281"/>
      <c r="HD22" s="281"/>
      <c r="HE22" s="281"/>
      <c r="HF22" s="281"/>
      <c r="HG22" s="281"/>
      <c r="HH22" s="281"/>
      <c r="HI22" s="281"/>
      <c r="HJ22" s="281"/>
      <c r="HK22" s="281"/>
      <c r="HL22" s="281"/>
      <c r="HM22" s="281"/>
      <c r="HN22" s="281"/>
      <c r="HO22" s="281"/>
      <c r="HP22" s="281"/>
      <c r="HQ22" s="281"/>
      <c r="HR22" s="281"/>
      <c r="HS22" s="281"/>
      <c r="HT22" s="281"/>
      <c r="HU22" s="281"/>
      <c r="HV22" s="281"/>
      <c r="HW22" s="281"/>
      <c r="HX22" s="281"/>
      <c r="HY22" s="281"/>
      <c r="HZ22" s="281"/>
      <c r="IA22" s="281"/>
      <c r="IB22" s="281"/>
      <c r="IC22" s="281"/>
      <c r="ID22" s="281"/>
      <c r="IE22" s="281"/>
      <c r="IF22" s="281"/>
      <c r="IG22" s="281"/>
      <c r="IH22" s="281"/>
      <c r="II22" s="281"/>
      <c r="IJ22" s="281"/>
      <c r="IK22" s="281"/>
      <c r="IL22" s="281"/>
      <c r="IM22" s="281"/>
      <c r="IN22" s="281"/>
      <c r="IO22" s="281"/>
      <c r="IP22" s="281"/>
    </row>
    <row r="23" spans="1:250" s="309" customFormat="1" ht="18" customHeight="1">
      <c r="A23" s="305"/>
      <c r="B23" s="306" t="s">
        <v>91</v>
      </c>
      <c r="C23" s="323">
        <v>0</v>
      </c>
      <c r="D23" s="323">
        <v>0</v>
      </c>
      <c r="E23" s="323">
        <v>4332.06</v>
      </c>
      <c r="F23" s="323">
        <v>0</v>
      </c>
      <c r="G23" s="323">
        <v>4209.75</v>
      </c>
      <c r="H23" s="323">
        <v>2895.63</v>
      </c>
      <c r="I23" s="323">
        <v>0</v>
      </c>
      <c r="J23" s="323">
        <v>0</v>
      </c>
      <c r="K23" s="323">
        <v>0</v>
      </c>
      <c r="L23" s="323">
        <v>4620.87</v>
      </c>
      <c r="M23" s="323">
        <v>0</v>
      </c>
      <c r="N23" s="323">
        <v>0</v>
      </c>
      <c r="O23" s="322">
        <v>16058.310000000001</v>
      </c>
      <c r="P23" s="333"/>
      <c r="Q23" s="301"/>
      <c r="R23" s="308"/>
      <c r="S23" s="281"/>
      <c r="T23" s="308"/>
      <c r="U23" s="308"/>
      <c r="V23" s="308"/>
      <c r="W23" s="308"/>
      <c r="X23" s="308"/>
      <c r="Y23" s="308"/>
      <c r="Z23" s="308"/>
      <c r="AA23" s="308"/>
      <c r="AB23" s="308"/>
      <c r="AC23" s="308"/>
      <c r="AD23" s="308"/>
      <c r="AE23" s="308"/>
      <c r="AF23" s="308"/>
      <c r="AG23" s="308"/>
      <c r="AH23" s="308"/>
      <c r="AI23" s="308"/>
      <c r="AJ23" s="308"/>
      <c r="AK23" s="308"/>
      <c r="AL23" s="308"/>
      <c r="AM23" s="308"/>
      <c r="AN23" s="308"/>
      <c r="AO23" s="308"/>
      <c r="AP23" s="308"/>
      <c r="AQ23" s="308"/>
      <c r="AR23" s="308"/>
      <c r="AS23" s="308"/>
      <c r="AT23" s="308"/>
      <c r="AU23" s="308"/>
      <c r="AV23" s="308"/>
      <c r="AW23" s="308"/>
      <c r="AX23" s="308"/>
      <c r="AY23" s="308"/>
      <c r="AZ23" s="308"/>
      <c r="BA23" s="308"/>
      <c r="BB23" s="308"/>
      <c r="BC23" s="308"/>
      <c r="BD23" s="308"/>
      <c r="BE23" s="308"/>
      <c r="BF23" s="308"/>
      <c r="BG23" s="308"/>
      <c r="BH23" s="308"/>
      <c r="BI23" s="308"/>
      <c r="BJ23" s="308"/>
      <c r="BK23" s="308"/>
      <c r="BL23" s="308"/>
      <c r="BM23" s="308"/>
      <c r="BN23" s="308"/>
      <c r="BO23" s="308"/>
      <c r="BP23" s="308"/>
      <c r="BQ23" s="308"/>
      <c r="BR23" s="308"/>
      <c r="BS23" s="308"/>
      <c r="BT23" s="308"/>
      <c r="BU23" s="308"/>
      <c r="BV23" s="308"/>
      <c r="BW23" s="308"/>
      <c r="BX23" s="308"/>
      <c r="BY23" s="308"/>
      <c r="BZ23" s="308"/>
      <c r="CA23" s="308"/>
      <c r="CB23" s="308"/>
      <c r="CC23" s="308"/>
      <c r="CD23" s="308"/>
      <c r="CE23" s="308"/>
      <c r="CF23" s="308"/>
      <c r="CG23" s="308"/>
      <c r="CH23" s="308"/>
      <c r="CI23" s="308"/>
      <c r="CJ23" s="308"/>
      <c r="CK23" s="308"/>
      <c r="CL23" s="308"/>
      <c r="CM23" s="308"/>
      <c r="CN23" s="308"/>
      <c r="CO23" s="308"/>
      <c r="CP23" s="308"/>
      <c r="CQ23" s="308"/>
      <c r="CR23" s="308"/>
      <c r="CS23" s="308"/>
      <c r="CT23" s="308"/>
      <c r="CU23" s="308"/>
      <c r="CV23" s="308"/>
      <c r="CW23" s="308"/>
      <c r="CX23" s="308"/>
      <c r="CY23" s="308"/>
      <c r="CZ23" s="308"/>
      <c r="DA23" s="308"/>
      <c r="DB23" s="308"/>
      <c r="DC23" s="308"/>
      <c r="DD23" s="308"/>
      <c r="DE23" s="308"/>
      <c r="DF23" s="308"/>
      <c r="DG23" s="308"/>
      <c r="DH23" s="308"/>
      <c r="DI23" s="308"/>
      <c r="DJ23" s="308"/>
      <c r="DK23" s="308"/>
      <c r="DL23" s="308"/>
      <c r="DM23" s="308"/>
      <c r="DN23" s="308"/>
      <c r="DO23" s="308"/>
      <c r="DP23" s="308"/>
      <c r="DQ23" s="308"/>
      <c r="DR23" s="308"/>
      <c r="DS23" s="308"/>
      <c r="DT23" s="308"/>
      <c r="DU23" s="308"/>
      <c r="DV23" s="308"/>
      <c r="DW23" s="308"/>
      <c r="DX23" s="308"/>
      <c r="DY23" s="308"/>
      <c r="DZ23" s="308"/>
      <c r="EA23" s="308"/>
      <c r="EB23" s="308"/>
      <c r="EC23" s="308"/>
      <c r="ED23" s="308"/>
      <c r="EE23" s="308"/>
      <c r="EF23" s="308"/>
      <c r="EG23" s="308"/>
      <c r="EH23" s="308"/>
      <c r="EI23" s="308"/>
      <c r="EJ23" s="308"/>
      <c r="EK23" s="308"/>
      <c r="EL23" s="308"/>
      <c r="EM23" s="308"/>
      <c r="EN23" s="308"/>
      <c r="EO23" s="308"/>
      <c r="EP23" s="308"/>
      <c r="EQ23" s="308"/>
      <c r="ER23" s="308"/>
      <c r="ES23" s="308"/>
      <c r="ET23" s="308"/>
      <c r="EU23" s="308"/>
      <c r="EV23" s="308"/>
      <c r="EW23" s="308"/>
      <c r="EX23" s="308"/>
      <c r="EY23" s="308"/>
      <c r="EZ23" s="308"/>
      <c r="FA23" s="308"/>
      <c r="FB23" s="308"/>
      <c r="FC23" s="308"/>
      <c r="FD23" s="308"/>
      <c r="FE23" s="308"/>
      <c r="FF23" s="308"/>
      <c r="FG23" s="308"/>
      <c r="FH23" s="308"/>
      <c r="FI23" s="308"/>
      <c r="FJ23" s="308"/>
      <c r="FK23" s="308"/>
      <c r="FL23" s="308"/>
      <c r="FM23" s="308"/>
      <c r="FN23" s="308"/>
      <c r="FO23" s="308"/>
      <c r="FP23" s="308"/>
      <c r="FQ23" s="308"/>
      <c r="FR23" s="308"/>
      <c r="FS23" s="308"/>
      <c r="FT23" s="308"/>
      <c r="FU23" s="308"/>
      <c r="FV23" s="308"/>
      <c r="FW23" s="308"/>
      <c r="FX23" s="308"/>
      <c r="FY23" s="308"/>
      <c r="FZ23" s="308"/>
      <c r="GA23" s="308"/>
      <c r="GB23" s="308"/>
      <c r="GC23" s="308"/>
      <c r="GD23" s="308"/>
      <c r="GE23" s="308"/>
      <c r="GF23" s="308"/>
      <c r="GG23" s="308"/>
      <c r="GH23" s="308"/>
      <c r="GI23" s="308"/>
      <c r="GJ23" s="308"/>
      <c r="GK23" s="308"/>
      <c r="GL23" s="308"/>
      <c r="GM23" s="308"/>
      <c r="GN23" s="308"/>
      <c r="GO23" s="308"/>
      <c r="GP23" s="308"/>
      <c r="GQ23" s="308"/>
      <c r="GR23" s="308"/>
      <c r="GS23" s="308"/>
      <c r="GT23" s="308"/>
      <c r="GU23" s="308"/>
      <c r="GV23" s="308"/>
      <c r="GW23" s="308"/>
      <c r="GX23" s="308"/>
      <c r="GY23" s="308"/>
      <c r="GZ23" s="308"/>
      <c r="HA23" s="308"/>
      <c r="HB23" s="308"/>
      <c r="HC23" s="308"/>
      <c r="HD23" s="308"/>
      <c r="HE23" s="308"/>
      <c r="HF23" s="308"/>
      <c r="HG23" s="308"/>
      <c r="HH23" s="308"/>
      <c r="HI23" s="308"/>
      <c r="HJ23" s="308"/>
      <c r="HK23" s="308"/>
      <c r="HL23" s="308"/>
      <c r="HM23" s="308"/>
      <c r="HN23" s="308"/>
      <c r="HO23" s="308"/>
      <c r="HP23" s="308"/>
      <c r="HQ23" s="308"/>
      <c r="HR23" s="308"/>
      <c r="HS23" s="308"/>
      <c r="HT23" s="308"/>
      <c r="HU23" s="308"/>
      <c r="HV23" s="308"/>
      <c r="HW23" s="308"/>
      <c r="HX23" s="308"/>
      <c r="HY23" s="308"/>
      <c r="HZ23" s="308"/>
      <c r="IA23" s="308"/>
      <c r="IB23" s="308"/>
      <c r="IC23" s="308"/>
      <c r="ID23" s="308"/>
      <c r="IE23" s="308"/>
      <c r="IF23" s="308"/>
      <c r="IG23" s="308"/>
      <c r="IH23" s="308"/>
      <c r="II23" s="308"/>
      <c r="IJ23" s="308"/>
      <c r="IK23" s="308"/>
      <c r="IL23" s="308"/>
      <c r="IM23" s="308"/>
      <c r="IN23" s="308"/>
      <c r="IO23" s="308"/>
      <c r="IP23" s="308"/>
    </row>
    <row r="24" spans="1:250" s="309" customFormat="1" ht="18" customHeight="1">
      <c r="A24" s="305"/>
      <c r="B24" s="306" t="s">
        <v>92</v>
      </c>
      <c r="C24" s="323">
        <v>387.88</v>
      </c>
      <c r="D24" s="323">
        <v>2660.5</v>
      </c>
      <c r="E24" s="323">
        <v>1600.49</v>
      </c>
      <c r="F24" s="323">
        <v>668.73</v>
      </c>
      <c r="G24" s="323">
        <v>327.58</v>
      </c>
      <c r="H24" s="323">
        <v>374.23</v>
      </c>
      <c r="I24" s="323">
        <v>428.6</v>
      </c>
      <c r="J24" s="323">
        <v>245.43</v>
      </c>
      <c r="K24" s="323">
        <v>6288.04</v>
      </c>
      <c r="L24" s="323">
        <v>677.54</v>
      </c>
      <c r="M24" s="323">
        <v>372.02</v>
      </c>
      <c r="N24" s="323">
        <v>678.45</v>
      </c>
      <c r="O24" s="322">
        <v>14709.490000000002</v>
      </c>
      <c r="P24" s="333"/>
      <c r="Q24" s="301"/>
      <c r="R24" s="308"/>
      <c r="S24" s="281"/>
      <c r="T24" s="308"/>
      <c r="U24" s="308"/>
      <c r="V24" s="308"/>
      <c r="W24" s="308"/>
      <c r="X24" s="308"/>
      <c r="Y24" s="308"/>
      <c r="Z24" s="308"/>
      <c r="AA24" s="308"/>
      <c r="AB24" s="308"/>
      <c r="AC24" s="308"/>
      <c r="AD24" s="308"/>
      <c r="AE24" s="308"/>
      <c r="AF24" s="308"/>
      <c r="AG24" s="308"/>
      <c r="AH24" s="308"/>
      <c r="AI24" s="308"/>
      <c r="AJ24" s="308"/>
      <c r="AK24" s="308"/>
      <c r="AL24" s="308"/>
      <c r="AM24" s="308"/>
      <c r="AN24" s="308"/>
      <c r="AO24" s="308"/>
      <c r="AP24" s="308"/>
      <c r="AQ24" s="308"/>
      <c r="AR24" s="308"/>
      <c r="AS24" s="308"/>
      <c r="AT24" s="308"/>
      <c r="AU24" s="308"/>
      <c r="AV24" s="308"/>
      <c r="AW24" s="308"/>
      <c r="AX24" s="308"/>
      <c r="AY24" s="308"/>
      <c r="AZ24" s="308"/>
      <c r="BA24" s="308"/>
      <c r="BB24" s="308"/>
      <c r="BC24" s="308"/>
      <c r="BD24" s="308"/>
      <c r="BE24" s="308"/>
      <c r="BF24" s="308"/>
      <c r="BG24" s="308"/>
      <c r="BH24" s="308"/>
      <c r="BI24" s="308"/>
      <c r="BJ24" s="308"/>
      <c r="BK24" s="308"/>
      <c r="BL24" s="308"/>
      <c r="BM24" s="308"/>
      <c r="BN24" s="308"/>
      <c r="BO24" s="308"/>
      <c r="BP24" s="308"/>
      <c r="BQ24" s="308"/>
      <c r="BR24" s="308"/>
      <c r="BS24" s="308"/>
      <c r="BT24" s="308"/>
      <c r="BU24" s="308"/>
      <c r="BV24" s="308"/>
      <c r="BW24" s="308"/>
      <c r="BX24" s="308"/>
      <c r="BY24" s="308"/>
      <c r="BZ24" s="308"/>
      <c r="CA24" s="308"/>
      <c r="CB24" s="308"/>
      <c r="CC24" s="308"/>
      <c r="CD24" s="308"/>
      <c r="CE24" s="308"/>
      <c r="CF24" s="308"/>
      <c r="CG24" s="308"/>
      <c r="CH24" s="308"/>
      <c r="CI24" s="308"/>
      <c r="CJ24" s="308"/>
      <c r="CK24" s="308"/>
      <c r="CL24" s="308"/>
      <c r="CM24" s="308"/>
      <c r="CN24" s="308"/>
      <c r="CO24" s="308"/>
      <c r="CP24" s="308"/>
      <c r="CQ24" s="308"/>
      <c r="CR24" s="308"/>
      <c r="CS24" s="308"/>
      <c r="CT24" s="308"/>
      <c r="CU24" s="308"/>
      <c r="CV24" s="308"/>
      <c r="CW24" s="308"/>
      <c r="CX24" s="308"/>
      <c r="CY24" s="308"/>
      <c r="CZ24" s="308"/>
      <c r="DA24" s="308"/>
      <c r="DB24" s="308"/>
      <c r="DC24" s="308"/>
      <c r="DD24" s="308"/>
      <c r="DE24" s="308"/>
      <c r="DF24" s="308"/>
      <c r="DG24" s="308"/>
      <c r="DH24" s="308"/>
      <c r="DI24" s="308"/>
      <c r="DJ24" s="308"/>
      <c r="DK24" s="308"/>
      <c r="DL24" s="308"/>
      <c r="DM24" s="308"/>
      <c r="DN24" s="308"/>
      <c r="DO24" s="308"/>
      <c r="DP24" s="308"/>
      <c r="DQ24" s="308"/>
      <c r="DR24" s="308"/>
      <c r="DS24" s="308"/>
      <c r="DT24" s="308"/>
      <c r="DU24" s="308"/>
      <c r="DV24" s="308"/>
      <c r="DW24" s="308"/>
      <c r="DX24" s="308"/>
      <c r="DY24" s="308"/>
      <c r="DZ24" s="308"/>
      <c r="EA24" s="308"/>
      <c r="EB24" s="308"/>
      <c r="EC24" s="308"/>
      <c r="ED24" s="308"/>
      <c r="EE24" s="308"/>
      <c r="EF24" s="308"/>
      <c r="EG24" s="308"/>
      <c r="EH24" s="308"/>
      <c r="EI24" s="308"/>
      <c r="EJ24" s="308"/>
      <c r="EK24" s="308"/>
      <c r="EL24" s="308"/>
      <c r="EM24" s="308"/>
      <c r="EN24" s="308"/>
      <c r="EO24" s="308"/>
      <c r="EP24" s="308"/>
      <c r="EQ24" s="308"/>
      <c r="ER24" s="308"/>
      <c r="ES24" s="308"/>
      <c r="ET24" s="308"/>
      <c r="EU24" s="308"/>
      <c r="EV24" s="308"/>
      <c r="EW24" s="308"/>
      <c r="EX24" s="308"/>
      <c r="EY24" s="308"/>
      <c r="EZ24" s="308"/>
      <c r="FA24" s="308"/>
      <c r="FB24" s="308"/>
      <c r="FC24" s="308"/>
      <c r="FD24" s="308"/>
      <c r="FE24" s="308"/>
      <c r="FF24" s="308"/>
      <c r="FG24" s="308"/>
      <c r="FH24" s="308"/>
      <c r="FI24" s="308"/>
      <c r="FJ24" s="308"/>
      <c r="FK24" s="308"/>
      <c r="FL24" s="308"/>
      <c r="FM24" s="308"/>
      <c r="FN24" s="308"/>
      <c r="FO24" s="308"/>
      <c r="FP24" s="308"/>
      <c r="FQ24" s="308"/>
      <c r="FR24" s="308"/>
      <c r="FS24" s="308"/>
      <c r="FT24" s="308"/>
      <c r="FU24" s="308"/>
      <c r="FV24" s="308"/>
      <c r="FW24" s="308"/>
      <c r="FX24" s="308"/>
      <c r="FY24" s="308"/>
      <c r="FZ24" s="308"/>
      <c r="GA24" s="308"/>
      <c r="GB24" s="308"/>
      <c r="GC24" s="308"/>
      <c r="GD24" s="308"/>
      <c r="GE24" s="308"/>
      <c r="GF24" s="308"/>
      <c r="GG24" s="308"/>
      <c r="GH24" s="308"/>
      <c r="GI24" s="308"/>
      <c r="GJ24" s="308"/>
      <c r="GK24" s="308"/>
      <c r="GL24" s="308"/>
      <c r="GM24" s="308"/>
      <c r="GN24" s="308"/>
      <c r="GO24" s="308"/>
      <c r="GP24" s="308"/>
      <c r="GQ24" s="308"/>
      <c r="GR24" s="308"/>
      <c r="GS24" s="308"/>
      <c r="GT24" s="308"/>
      <c r="GU24" s="308"/>
      <c r="GV24" s="308"/>
      <c r="GW24" s="308"/>
      <c r="GX24" s="308"/>
      <c r="GY24" s="308"/>
      <c r="GZ24" s="308"/>
      <c r="HA24" s="308"/>
      <c r="HB24" s="308"/>
      <c r="HC24" s="308"/>
      <c r="HD24" s="308"/>
      <c r="HE24" s="308"/>
      <c r="HF24" s="308"/>
      <c r="HG24" s="308"/>
      <c r="HH24" s="308"/>
      <c r="HI24" s="308"/>
      <c r="HJ24" s="308"/>
      <c r="HK24" s="308"/>
      <c r="HL24" s="308"/>
      <c r="HM24" s="308"/>
      <c r="HN24" s="308"/>
      <c r="HO24" s="308"/>
      <c r="HP24" s="308"/>
      <c r="HQ24" s="308"/>
      <c r="HR24" s="308"/>
      <c r="HS24" s="308"/>
      <c r="HT24" s="308"/>
      <c r="HU24" s="308"/>
      <c r="HV24" s="308"/>
      <c r="HW24" s="308"/>
      <c r="HX24" s="308"/>
      <c r="HY24" s="308"/>
      <c r="HZ24" s="308"/>
      <c r="IA24" s="308"/>
      <c r="IB24" s="308"/>
      <c r="IC24" s="308"/>
      <c r="ID24" s="308"/>
      <c r="IE24" s="308"/>
      <c r="IF24" s="308"/>
      <c r="IG24" s="308"/>
      <c r="IH24" s="308"/>
      <c r="II24" s="308"/>
      <c r="IJ24" s="308"/>
      <c r="IK24" s="308"/>
      <c r="IL24" s="308"/>
      <c r="IM24" s="308"/>
      <c r="IN24" s="308"/>
      <c r="IO24" s="308"/>
      <c r="IP24" s="308"/>
    </row>
    <row r="25" spans="1:250" s="280" customFormat="1" ht="18" customHeight="1">
      <c r="A25" s="288"/>
      <c r="B25" s="304" t="s">
        <v>93</v>
      </c>
      <c r="C25" s="321">
        <v>2312.7</v>
      </c>
      <c r="D25" s="321">
        <v>994.19</v>
      </c>
      <c r="E25" s="321">
        <v>4173.78</v>
      </c>
      <c r="F25" s="321">
        <v>1216.53</v>
      </c>
      <c r="G25" s="321">
        <v>2914.37</v>
      </c>
      <c r="H25" s="321">
        <v>1016.96</v>
      </c>
      <c r="I25" s="321">
        <v>2075.64</v>
      </c>
      <c r="J25" s="321">
        <v>3140.85</v>
      </c>
      <c r="K25" s="321">
        <v>4695.92</v>
      </c>
      <c r="L25" s="321">
        <v>1955.13</v>
      </c>
      <c r="M25" s="321">
        <v>3016.64</v>
      </c>
      <c r="N25" s="321">
        <v>428.89</v>
      </c>
      <c r="O25" s="322">
        <v>27941.599999999995</v>
      </c>
      <c r="P25" s="301"/>
      <c r="Q25" s="301"/>
      <c r="R25" s="281"/>
      <c r="S25" s="281"/>
      <c r="T25" s="281"/>
      <c r="U25" s="281"/>
      <c r="V25" s="281"/>
      <c r="W25" s="281"/>
      <c r="X25" s="281"/>
      <c r="Y25" s="281"/>
      <c r="Z25" s="281"/>
      <c r="AA25" s="281"/>
      <c r="AB25" s="281"/>
      <c r="AC25" s="281"/>
      <c r="AD25" s="281"/>
      <c r="AE25" s="281"/>
      <c r="AF25" s="281"/>
      <c r="AG25" s="281"/>
      <c r="AH25" s="281"/>
      <c r="AI25" s="281"/>
      <c r="AJ25" s="281"/>
      <c r="AK25" s="281"/>
      <c r="AL25" s="281"/>
      <c r="AM25" s="281"/>
      <c r="AN25" s="281"/>
      <c r="AO25" s="281"/>
      <c r="AP25" s="281"/>
      <c r="AQ25" s="281"/>
      <c r="AR25" s="281"/>
      <c r="AS25" s="281"/>
      <c r="AT25" s="281"/>
      <c r="AU25" s="281"/>
      <c r="AV25" s="281"/>
      <c r="AW25" s="281"/>
      <c r="AX25" s="281"/>
      <c r="AY25" s="281"/>
      <c r="AZ25" s="281"/>
      <c r="BA25" s="281"/>
      <c r="BB25" s="281"/>
      <c r="BC25" s="281"/>
      <c r="BD25" s="281"/>
      <c r="BE25" s="281"/>
      <c r="BF25" s="281"/>
      <c r="BG25" s="281"/>
      <c r="BH25" s="281"/>
      <c r="BI25" s="281"/>
      <c r="BJ25" s="281"/>
      <c r="BK25" s="281"/>
      <c r="BL25" s="281"/>
      <c r="BM25" s="281"/>
      <c r="BN25" s="281"/>
      <c r="BO25" s="281"/>
      <c r="BP25" s="281"/>
      <c r="BQ25" s="281"/>
      <c r="BR25" s="281"/>
      <c r="BS25" s="281"/>
      <c r="BT25" s="281"/>
      <c r="BU25" s="281"/>
      <c r="BV25" s="281"/>
      <c r="BW25" s="281"/>
      <c r="BX25" s="281"/>
      <c r="BY25" s="281"/>
      <c r="BZ25" s="281"/>
      <c r="CA25" s="281"/>
      <c r="CB25" s="281"/>
      <c r="CC25" s="281"/>
      <c r="CD25" s="281"/>
      <c r="CE25" s="281"/>
      <c r="CF25" s="281"/>
      <c r="CG25" s="281"/>
      <c r="CH25" s="281"/>
      <c r="CI25" s="281"/>
      <c r="CJ25" s="281"/>
      <c r="CK25" s="281"/>
      <c r="CL25" s="281"/>
      <c r="CM25" s="281"/>
      <c r="CN25" s="281"/>
      <c r="CO25" s="281"/>
      <c r="CP25" s="281"/>
      <c r="CQ25" s="281"/>
      <c r="CR25" s="281"/>
      <c r="CS25" s="281"/>
      <c r="CT25" s="281"/>
      <c r="CU25" s="281"/>
      <c r="CV25" s="281"/>
      <c r="CW25" s="281"/>
      <c r="CX25" s="281"/>
      <c r="CY25" s="281"/>
      <c r="CZ25" s="281"/>
      <c r="DA25" s="281"/>
      <c r="DB25" s="281"/>
      <c r="DC25" s="281"/>
      <c r="DD25" s="281"/>
      <c r="DE25" s="281"/>
      <c r="DF25" s="281"/>
      <c r="DG25" s="281"/>
      <c r="DH25" s="281"/>
      <c r="DI25" s="281"/>
      <c r="DJ25" s="281"/>
      <c r="DK25" s="281"/>
      <c r="DL25" s="281"/>
      <c r="DM25" s="281"/>
      <c r="DN25" s="281"/>
      <c r="DO25" s="281"/>
      <c r="DP25" s="281"/>
      <c r="DQ25" s="281"/>
      <c r="DR25" s="281"/>
      <c r="DS25" s="281"/>
      <c r="DT25" s="281"/>
      <c r="DU25" s="281"/>
      <c r="DV25" s="281"/>
      <c r="DW25" s="281"/>
      <c r="DX25" s="281"/>
      <c r="DY25" s="281"/>
      <c r="DZ25" s="281"/>
      <c r="EA25" s="281"/>
      <c r="EB25" s="281"/>
      <c r="EC25" s="281"/>
      <c r="ED25" s="281"/>
      <c r="EE25" s="281"/>
      <c r="EF25" s="281"/>
      <c r="EG25" s="281"/>
      <c r="EH25" s="281"/>
      <c r="EI25" s="281"/>
      <c r="EJ25" s="281"/>
      <c r="EK25" s="281"/>
      <c r="EL25" s="281"/>
      <c r="EM25" s="281"/>
      <c r="EN25" s="281"/>
      <c r="EO25" s="281"/>
      <c r="EP25" s="281"/>
      <c r="EQ25" s="281"/>
      <c r="ER25" s="281"/>
      <c r="ES25" s="281"/>
      <c r="ET25" s="281"/>
      <c r="EU25" s="281"/>
      <c r="EV25" s="281"/>
      <c r="EW25" s="281"/>
      <c r="EX25" s="281"/>
      <c r="EY25" s="281"/>
      <c r="EZ25" s="281"/>
      <c r="FA25" s="281"/>
      <c r="FB25" s="281"/>
      <c r="FC25" s="281"/>
      <c r="FD25" s="281"/>
      <c r="FE25" s="281"/>
      <c r="FF25" s="281"/>
      <c r="FG25" s="281"/>
      <c r="FH25" s="281"/>
      <c r="FI25" s="281"/>
      <c r="FJ25" s="281"/>
      <c r="FK25" s="281"/>
      <c r="FL25" s="281"/>
      <c r="FM25" s="281"/>
      <c r="FN25" s="281"/>
      <c r="FO25" s="281"/>
      <c r="FP25" s="281"/>
      <c r="FQ25" s="281"/>
      <c r="FR25" s="281"/>
      <c r="FS25" s="281"/>
      <c r="FT25" s="281"/>
      <c r="FU25" s="281"/>
      <c r="FV25" s="281"/>
      <c r="FW25" s="281"/>
      <c r="FX25" s="281"/>
      <c r="FY25" s="281"/>
      <c r="FZ25" s="281"/>
      <c r="GA25" s="281"/>
      <c r="GB25" s="281"/>
      <c r="GC25" s="281"/>
      <c r="GD25" s="281"/>
      <c r="GE25" s="281"/>
      <c r="GF25" s="281"/>
      <c r="GG25" s="281"/>
      <c r="GH25" s="281"/>
      <c r="GI25" s="281"/>
      <c r="GJ25" s="281"/>
      <c r="GK25" s="281"/>
      <c r="GL25" s="281"/>
      <c r="GM25" s="281"/>
      <c r="GN25" s="281"/>
      <c r="GO25" s="281"/>
      <c r="GP25" s="281"/>
      <c r="GQ25" s="281"/>
      <c r="GR25" s="281"/>
      <c r="GS25" s="281"/>
      <c r="GT25" s="281"/>
      <c r="GU25" s="281"/>
      <c r="GV25" s="281"/>
      <c r="GW25" s="281"/>
      <c r="GX25" s="281"/>
      <c r="GY25" s="281"/>
      <c r="GZ25" s="281"/>
      <c r="HA25" s="281"/>
      <c r="HB25" s="281"/>
      <c r="HC25" s="281"/>
      <c r="HD25" s="281"/>
      <c r="HE25" s="281"/>
      <c r="HF25" s="281"/>
      <c r="HG25" s="281"/>
      <c r="HH25" s="281"/>
      <c r="HI25" s="281"/>
      <c r="HJ25" s="281"/>
      <c r="HK25" s="281"/>
      <c r="HL25" s="281"/>
      <c r="HM25" s="281"/>
      <c r="HN25" s="281"/>
      <c r="HO25" s="281"/>
      <c r="HP25" s="281"/>
      <c r="HQ25" s="281"/>
      <c r="HR25" s="281"/>
      <c r="HS25" s="281"/>
      <c r="HT25" s="281"/>
      <c r="HU25" s="281"/>
      <c r="HV25" s="281"/>
      <c r="HW25" s="281"/>
      <c r="HX25" s="281"/>
      <c r="HY25" s="281"/>
      <c r="HZ25" s="281"/>
      <c r="IA25" s="281"/>
      <c r="IB25" s="281"/>
      <c r="IC25" s="281"/>
      <c r="ID25" s="281"/>
      <c r="IE25" s="281"/>
      <c r="IF25" s="281"/>
      <c r="IG25" s="281"/>
      <c r="IH25" s="281"/>
      <c r="II25" s="281"/>
      <c r="IJ25" s="281"/>
      <c r="IK25" s="281"/>
      <c r="IL25" s="281"/>
      <c r="IM25" s="281"/>
      <c r="IN25" s="281"/>
      <c r="IO25" s="281"/>
      <c r="IP25" s="281"/>
    </row>
    <row r="26" spans="1:250" s="309" customFormat="1" ht="18" customHeight="1">
      <c r="A26" s="305"/>
      <c r="B26" s="306" t="s">
        <v>91</v>
      </c>
      <c r="C26" s="323">
        <v>14364.88</v>
      </c>
      <c r="D26" s="323">
        <v>12630.13</v>
      </c>
      <c r="E26" s="323">
        <v>4566.06</v>
      </c>
      <c r="F26" s="323">
        <v>3073.52</v>
      </c>
      <c r="G26" s="323">
        <v>5964.86</v>
      </c>
      <c r="H26" s="323">
        <v>2500.34</v>
      </c>
      <c r="I26" s="323">
        <v>10249.95</v>
      </c>
      <c r="J26" s="323">
        <v>4570.94</v>
      </c>
      <c r="K26" s="323">
        <v>14075.59</v>
      </c>
      <c r="L26" s="323">
        <v>2606.78</v>
      </c>
      <c r="M26" s="323">
        <v>11434.8</v>
      </c>
      <c r="N26" s="323">
        <v>5063.07</v>
      </c>
      <c r="O26" s="322">
        <v>91100.91999999998</v>
      </c>
      <c r="P26" s="333"/>
      <c r="Q26" s="301"/>
      <c r="R26" s="308"/>
      <c r="S26" s="281"/>
      <c r="T26" s="308"/>
      <c r="U26" s="308"/>
      <c r="V26" s="308"/>
      <c r="W26" s="308"/>
      <c r="X26" s="308"/>
      <c r="Y26" s="308"/>
      <c r="Z26" s="308"/>
      <c r="AA26" s="308"/>
      <c r="AB26" s="308"/>
      <c r="AC26" s="308"/>
      <c r="AD26" s="308"/>
      <c r="AE26" s="308"/>
      <c r="AF26" s="308"/>
      <c r="AG26" s="308"/>
      <c r="AH26" s="308"/>
      <c r="AI26" s="308"/>
      <c r="AJ26" s="308"/>
      <c r="AK26" s="308"/>
      <c r="AL26" s="308"/>
      <c r="AM26" s="308"/>
      <c r="AN26" s="308"/>
      <c r="AO26" s="308"/>
      <c r="AP26" s="308"/>
      <c r="AQ26" s="308"/>
      <c r="AR26" s="308"/>
      <c r="AS26" s="308"/>
      <c r="AT26" s="308"/>
      <c r="AU26" s="308"/>
      <c r="AV26" s="308"/>
      <c r="AW26" s="308"/>
      <c r="AX26" s="308"/>
      <c r="AY26" s="308"/>
      <c r="AZ26" s="308"/>
      <c r="BA26" s="308"/>
      <c r="BB26" s="308"/>
      <c r="BC26" s="308"/>
      <c r="BD26" s="308"/>
      <c r="BE26" s="308"/>
      <c r="BF26" s="308"/>
      <c r="BG26" s="308"/>
      <c r="BH26" s="308"/>
      <c r="BI26" s="308"/>
      <c r="BJ26" s="308"/>
      <c r="BK26" s="308"/>
      <c r="BL26" s="308"/>
      <c r="BM26" s="308"/>
      <c r="BN26" s="308"/>
      <c r="BO26" s="308"/>
      <c r="BP26" s="308"/>
      <c r="BQ26" s="308"/>
      <c r="BR26" s="308"/>
      <c r="BS26" s="308"/>
      <c r="BT26" s="308"/>
      <c r="BU26" s="308"/>
      <c r="BV26" s="308"/>
      <c r="BW26" s="308"/>
      <c r="BX26" s="308"/>
      <c r="BY26" s="308"/>
      <c r="BZ26" s="308"/>
      <c r="CA26" s="308"/>
      <c r="CB26" s="308"/>
      <c r="CC26" s="308"/>
      <c r="CD26" s="308"/>
      <c r="CE26" s="308"/>
      <c r="CF26" s="308"/>
      <c r="CG26" s="308"/>
      <c r="CH26" s="308"/>
      <c r="CI26" s="308"/>
      <c r="CJ26" s="308"/>
      <c r="CK26" s="308"/>
      <c r="CL26" s="308"/>
      <c r="CM26" s="308"/>
      <c r="CN26" s="308"/>
      <c r="CO26" s="308"/>
      <c r="CP26" s="308"/>
      <c r="CQ26" s="308"/>
      <c r="CR26" s="308"/>
      <c r="CS26" s="308"/>
      <c r="CT26" s="308"/>
      <c r="CU26" s="308"/>
      <c r="CV26" s="308"/>
      <c r="CW26" s="308"/>
      <c r="CX26" s="308"/>
      <c r="CY26" s="308"/>
      <c r="CZ26" s="308"/>
      <c r="DA26" s="308"/>
      <c r="DB26" s="308"/>
      <c r="DC26" s="308"/>
      <c r="DD26" s="308"/>
      <c r="DE26" s="308"/>
      <c r="DF26" s="308"/>
      <c r="DG26" s="308"/>
      <c r="DH26" s="308"/>
      <c r="DI26" s="308"/>
      <c r="DJ26" s="308"/>
      <c r="DK26" s="308"/>
      <c r="DL26" s="308"/>
      <c r="DM26" s="308"/>
      <c r="DN26" s="308"/>
      <c r="DO26" s="308"/>
      <c r="DP26" s="308"/>
      <c r="DQ26" s="308"/>
      <c r="DR26" s="308"/>
      <c r="DS26" s="308"/>
      <c r="DT26" s="308"/>
      <c r="DU26" s="308"/>
      <c r="DV26" s="308"/>
      <c r="DW26" s="308"/>
      <c r="DX26" s="308"/>
      <c r="DY26" s="308"/>
      <c r="DZ26" s="308"/>
      <c r="EA26" s="308"/>
      <c r="EB26" s="308"/>
      <c r="EC26" s="308"/>
      <c r="ED26" s="308"/>
      <c r="EE26" s="308"/>
      <c r="EF26" s="308"/>
      <c r="EG26" s="308"/>
      <c r="EH26" s="308"/>
      <c r="EI26" s="308"/>
      <c r="EJ26" s="308"/>
      <c r="EK26" s="308"/>
      <c r="EL26" s="308"/>
      <c r="EM26" s="308"/>
      <c r="EN26" s="308"/>
      <c r="EO26" s="308"/>
      <c r="EP26" s="308"/>
      <c r="EQ26" s="308"/>
      <c r="ER26" s="308"/>
      <c r="ES26" s="308"/>
      <c r="ET26" s="308"/>
      <c r="EU26" s="308"/>
      <c r="EV26" s="308"/>
      <c r="EW26" s="308"/>
      <c r="EX26" s="308"/>
      <c r="EY26" s="308"/>
      <c r="EZ26" s="308"/>
      <c r="FA26" s="308"/>
      <c r="FB26" s="308"/>
      <c r="FC26" s="308"/>
      <c r="FD26" s="308"/>
      <c r="FE26" s="308"/>
      <c r="FF26" s="308"/>
      <c r="FG26" s="308"/>
      <c r="FH26" s="308"/>
      <c r="FI26" s="308"/>
      <c r="FJ26" s="308"/>
      <c r="FK26" s="308"/>
      <c r="FL26" s="308"/>
      <c r="FM26" s="308"/>
      <c r="FN26" s="308"/>
      <c r="FO26" s="308"/>
      <c r="FP26" s="308"/>
      <c r="FQ26" s="308"/>
      <c r="FR26" s="308"/>
      <c r="FS26" s="308"/>
      <c r="FT26" s="308"/>
      <c r="FU26" s="308"/>
      <c r="FV26" s="308"/>
      <c r="FW26" s="308"/>
      <c r="FX26" s="308"/>
      <c r="FY26" s="308"/>
      <c r="FZ26" s="308"/>
      <c r="GA26" s="308"/>
      <c r="GB26" s="308"/>
      <c r="GC26" s="308"/>
      <c r="GD26" s="308"/>
      <c r="GE26" s="308"/>
      <c r="GF26" s="308"/>
      <c r="GG26" s="308"/>
      <c r="GH26" s="308"/>
      <c r="GI26" s="308"/>
      <c r="GJ26" s="308"/>
      <c r="GK26" s="308"/>
      <c r="GL26" s="308"/>
      <c r="GM26" s="308"/>
      <c r="GN26" s="308"/>
      <c r="GO26" s="308"/>
      <c r="GP26" s="308"/>
      <c r="GQ26" s="308"/>
      <c r="GR26" s="308"/>
      <c r="GS26" s="308"/>
      <c r="GT26" s="308"/>
      <c r="GU26" s="308"/>
      <c r="GV26" s="308"/>
      <c r="GW26" s="308"/>
      <c r="GX26" s="308"/>
      <c r="GY26" s="308"/>
      <c r="GZ26" s="308"/>
      <c r="HA26" s="308"/>
      <c r="HB26" s="308"/>
      <c r="HC26" s="308"/>
      <c r="HD26" s="308"/>
      <c r="HE26" s="308"/>
      <c r="HF26" s="308"/>
      <c r="HG26" s="308"/>
      <c r="HH26" s="308"/>
      <c r="HI26" s="308"/>
      <c r="HJ26" s="308"/>
      <c r="HK26" s="308"/>
      <c r="HL26" s="308"/>
      <c r="HM26" s="308"/>
      <c r="HN26" s="308"/>
      <c r="HO26" s="308"/>
      <c r="HP26" s="308"/>
      <c r="HQ26" s="308"/>
      <c r="HR26" s="308"/>
      <c r="HS26" s="308"/>
      <c r="HT26" s="308"/>
      <c r="HU26" s="308"/>
      <c r="HV26" s="308"/>
      <c r="HW26" s="308"/>
      <c r="HX26" s="308"/>
      <c r="HY26" s="308"/>
      <c r="HZ26" s="308"/>
      <c r="IA26" s="308"/>
      <c r="IB26" s="308"/>
      <c r="IC26" s="308"/>
      <c r="ID26" s="308"/>
      <c r="IE26" s="308"/>
      <c r="IF26" s="308"/>
      <c r="IG26" s="308"/>
      <c r="IH26" s="308"/>
      <c r="II26" s="308"/>
      <c r="IJ26" s="308"/>
      <c r="IK26" s="308"/>
      <c r="IL26" s="308"/>
      <c r="IM26" s="308"/>
      <c r="IN26" s="308"/>
      <c r="IO26" s="308"/>
      <c r="IP26" s="308"/>
    </row>
    <row r="27" spans="1:250" s="309" customFormat="1" ht="18" customHeight="1">
      <c r="A27" s="305"/>
      <c r="B27" s="306" t="s">
        <v>127</v>
      </c>
      <c r="C27" s="323">
        <v>12052.18</v>
      </c>
      <c r="D27" s="323">
        <v>11635.94</v>
      </c>
      <c r="E27" s="323">
        <v>392.27</v>
      </c>
      <c r="F27" s="323">
        <v>1856.99</v>
      </c>
      <c r="G27" s="323">
        <v>3050.49</v>
      </c>
      <c r="H27" s="323">
        <v>1483.38</v>
      </c>
      <c r="I27" s="323">
        <v>8174.3</v>
      </c>
      <c r="J27" s="323">
        <v>1430.09</v>
      </c>
      <c r="K27" s="323">
        <v>9379.68</v>
      </c>
      <c r="L27" s="323">
        <v>651.65</v>
      </c>
      <c r="M27" s="323">
        <v>8418.16</v>
      </c>
      <c r="N27" s="323">
        <v>4634.18</v>
      </c>
      <c r="O27" s="322">
        <v>63159.310000000005</v>
      </c>
      <c r="P27" s="333"/>
      <c r="Q27" s="301"/>
      <c r="R27" s="308"/>
      <c r="S27" s="281"/>
      <c r="T27" s="308"/>
      <c r="U27" s="308"/>
      <c r="V27" s="308"/>
      <c r="W27" s="308"/>
      <c r="X27" s="308"/>
      <c r="Y27" s="308"/>
      <c r="Z27" s="308"/>
      <c r="AA27" s="308"/>
      <c r="AB27" s="308"/>
      <c r="AC27" s="308"/>
      <c r="AD27" s="308"/>
      <c r="AE27" s="308"/>
      <c r="AF27" s="308"/>
      <c r="AG27" s="308"/>
      <c r="AH27" s="308"/>
      <c r="AI27" s="308"/>
      <c r="AJ27" s="308"/>
      <c r="AK27" s="308"/>
      <c r="AL27" s="308"/>
      <c r="AM27" s="308"/>
      <c r="AN27" s="308"/>
      <c r="AO27" s="308"/>
      <c r="AP27" s="308"/>
      <c r="AQ27" s="308"/>
      <c r="AR27" s="308"/>
      <c r="AS27" s="308"/>
      <c r="AT27" s="308"/>
      <c r="AU27" s="308"/>
      <c r="AV27" s="308"/>
      <c r="AW27" s="308"/>
      <c r="AX27" s="308"/>
      <c r="AY27" s="308"/>
      <c r="AZ27" s="308"/>
      <c r="BA27" s="308"/>
      <c r="BB27" s="308"/>
      <c r="BC27" s="308"/>
      <c r="BD27" s="308"/>
      <c r="BE27" s="308"/>
      <c r="BF27" s="308"/>
      <c r="BG27" s="308"/>
      <c r="BH27" s="308"/>
      <c r="BI27" s="308"/>
      <c r="BJ27" s="308"/>
      <c r="BK27" s="308"/>
      <c r="BL27" s="308"/>
      <c r="BM27" s="308"/>
      <c r="BN27" s="308"/>
      <c r="BO27" s="308"/>
      <c r="BP27" s="308"/>
      <c r="BQ27" s="308"/>
      <c r="BR27" s="308"/>
      <c r="BS27" s="308"/>
      <c r="BT27" s="308"/>
      <c r="BU27" s="308"/>
      <c r="BV27" s="308"/>
      <c r="BW27" s="308"/>
      <c r="BX27" s="308"/>
      <c r="BY27" s="308"/>
      <c r="BZ27" s="308"/>
      <c r="CA27" s="308"/>
      <c r="CB27" s="308"/>
      <c r="CC27" s="308"/>
      <c r="CD27" s="308"/>
      <c r="CE27" s="308"/>
      <c r="CF27" s="308"/>
      <c r="CG27" s="308"/>
      <c r="CH27" s="308"/>
      <c r="CI27" s="308"/>
      <c r="CJ27" s="308"/>
      <c r="CK27" s="308"/>
      <c r="CL27" s="308"/>
      <c r="CM27" s="308"/>
      <c r="CN27" s="308"/>
      <c r="CO27" s="308"/>
      <c r="CP27" s="308"/>
      <c r="CQ27" s="308"/>
      <c r="CR27" s="308"/>
      <c r="CS27" s="308"/>
      <c r="CT27" s="308"/>
      <c r="CU27" s="308"/>
      <c r="CV27" s="308"/>
      <c r="CW27" s="308"/>
      <c r="CX27" s="308"/>
      <c r="CY27" s="308"/>
      <c r="CZ27" s="308"/>
      <c r="DA27" s="308"/>
      <c r="DB27" s="308"/>
      <c r="DC27" s="308"/>
      <c r="DD27" s="308"/>
      <c r="DE27" s="308"/>
      <c r="DF27" s="308"/>
      <c r="DG27" s="308"/>
      <c r="DH27" s="308"/>
      <c r="DI27" s="308"/>
      <c r="DJ27" s="308"/>
      <c r="DK27" s="308"/>
      <c r="DL27" s="308"/>
      <c r="DM27" s="308"/>
      <c r="DN27" s="308"/>
      <c r="DO27" s="308"/>
      <c r="DP27" s="308"/>
      <c r="DQ27" s="308"/>
      <c r="DR27" s="308"/>
      <c r="DS27" s="308"/>
      <c r="DT27" s="308"/>
      <c r="DU27" s="308"/>
      <c r="DV27" s="308"/>
      <c r="DW27" s="308"/>
      <c r="DX27" s="308"/>
      <c r="DY27" s="308"/>
      <c r="DZ27" s="308"/>
      <c r="EA27" s="308"/>
      <c r="EB27" s="308"/>
      <c r="EC27" s="308"/>
      <c r="ED27" s="308"/>
      <c r="EE27" s="308"/>
      <c r="EF27" s="308"/>
      <c r="EG27" s="308"/>
      <c r="EH27" s="308"/>
      <c r="EI27" s="308"/>
      <c r="EJ27" s="308"/>
      <c r="EK27" s="308"/>
      <c r="EL27" s="308"/>
      <c r="EM27" s="308"/>
      <c r="EN27" s="308"/>
      <c r="EO27" s="308"/>
      <c r="EP27" s="308"/>
      <c r="EQ27" s="308"/>
      <c r="ER27" s="308"/>
      <c r="ES27" s="308"/>
      <c r="ET27" s="308"/>
      <c r="EU27" s="308"/>
      <c r="EV27" s="308"/>
      <c r="EW27" s="308"/>
      <c r="EX27" s="308"/>
      <c r="EY27" s="308"/>
      <c r="EZ27" s="308"/>
      <c r="FA27" s="308"/>
      <c r="FB27" s="308"/>
      <c r="FC27" s="308"/>
      <c r="FD27" s="308"/>
      <c r="FE27" s="308"/>
      <c r="FF27" s="308"/>
      <c r="FG27" s="308"/>
      <c r="FH27" s="308"/>
      <c r="FI27" s="308"/>
      <c r="FJ27" s="308"/>
      <c r="FK27" s="308"/>
      <c r="FL27" s="308"/>
      <c r="FM27" s="308"/>
      <c r="FN27" s="308"/>
      <c r="FO27" s="308"/>
      <c r="FP27" s="308"/>
      <c r="FQ27" s="308"/>
      <c r="FR27" s="308"/>
      <c r="FS27" s="308"/>
      <c r="FT27" s="308"/>
      <c r="FU27" s="308"/>
      <c r="FV27" s="308"/>
      <c r="FW27" s="308"/>
      <c r="FX27" s="308"/>
      <c r="FY27" s="308"/>
      <c r="FZ27" s="308"/>
      <c r="GA27" s="308"/>
      <c r="GB27" s="308"/>
      <c r="GC27" s="308"/>
      <c r="GD27" s="308"/>
      <c r="GE27" s="308"/>
      <c r="GF27" s="308"/>
      <c r="GG27" s="308"/>
      <c r="GH27" s="308"/>
      <c r="GI27" s="308"/>
      <c r="GJ27" s="308"/>
      <c r="GK27" s="308"/>
      <c r="GL27" s="308"/>
      <c r="GM27" s="308"/>
      <c r="GN27" s="308"/>
      <c r="GO27" s="308"/>
      <c r="GP27" s="308"/>
      <c r="GQ27" s="308"/>
      <c r="GR27" s="308"/>
      <c r="GS27" s="308"/>
      <c r="GT27" s="308"/>
      <c r="GU27" s="308"/>
      <c r="GV27" s="308"/>
      <c r="GW27" s="308"/>
      <c r="GX27" s="308"/>
      <c r="GY27" s="308"/>
      <c r="GZ27" s="308"/>
      <c r="HA27" s="308"/>
      <c r="HB27" s="308"/>
      <c r="HC27" s="308"/>
      <c r="HD27" s="308"/>
      <c r="HE27" s="308"/>
      <c r="HF27" s="308"/>
      <c r="HG27" s="308"/>
      <c r="HH27" s="308"/>
      <c r="HI27" s="308"/>
      <c r="HJ27" s="308"/>
      <c r="HK27" s="308"/>
      <c r="HL27" s="308"/>
      <c r="HM27" s="308"/>
      <c r="HN27" s="308"/>
      <c r="HO27" s="308"/>
      <c r="HP27" s="308"/>
      <c r="HQ27" s="308"/>
      <c r="HR27" s="308"/>
      <c r="HS27" s="308"/>
      <c r="HT27" s="308"/>
      <c r="HU27" s="308"/>
      <c r="HV27" s="308"/>
      <c r="HW27" s="308"/>
      <c r="HX27" s="308"/>
      <c r="HY27" s="308"/>
      <c r="HZ27" s="308"/>
      <c r="IA27" s="308"/>
      <c r="IB27" s="308"/>
      <c r="IC27" s="308"/>
      <c r="ID27" s="308"/>
      <c r="IE27" s="308"/>
      <c r="IF27" s="308"/>
      <c r="IG27" s="308"/>
      <c r="IH27" s="308"/>
      <c r="II27" s="308"/>
      <c r="IJ27" s="308"/>
      <c r="IK27" s="308"/>
      <c r="IL27" s="308"/>
      <c r="IM27" s="308"/>
      <c r="IN27" s="308"/>
      <c r="IO27" s="308"/>
      <c r="IP27" s="308"/>
    </row>
    <row r="28" spans="1:250" s="280" customFormat="1" ht="18" customHeight="1">
      <c r="A28" s="288"/>
      <c r="B28" s="293" t="s">
        <v>116</v>
      </c>
      <c r="C28" s="321">
        <v>0</v>
      </c>
      <c r="D28" s="321">
        <v>0</v>
      </c>
      <c r="E28" s="321">
        <v>0</v>
      </c>
      <c r="F28" s="321">
        <v>0</v>
      </c>
      <c r="G28" s="321">
        <v>0</v>
      </c>
      <c r="H28" s="321">
        <v>0</v>
      </c>
      <c r="I28" s="321">
        <v>0</v>
      </c>
      <c r="J28" s="321">
        <v>0</v>
      </c>
      <c r="K28" s="321">
        <v>0</v>
      </c>
      <c r="L28" s="321">
        <v>0</v>
      </c>
      <c r="M28" s="321">
        <v>0</v>
      </c>
      <c r="N28" s="321">
        <v>0</v>
      </c>
      <c r="O28" s="322">
        <v>0</v>
      </c>
      <c r="P28" s="301"/>
      <c r="Q28" s="301"/>
      <c r="R28" s="281"/>
      <c r="S28" s="281"/>
      <c r="T28" s="281"/>
      <c r="U28" s="281"/>
      <c r="V28" s="281"/>
      <c r="W28" s="281"/>
      <c r="X28" s="281"/>
      <c r="Y28" s="281"/>
      <c r="Z28" s="281"/>
      <c r="AA28" s="281"/>
      <c r="AB28" s="281"/>
      <c r="AC28" s="281"/>
      <c r="AD28" s="281"/>
      <c r="AE28" s="281"/>
      <c r="AF28" s="281"/>
      <c r="AG28" s="281"/>
      <c r="AH28" s="281"/>
      <c r="AI28" s="281"/>
      <c r="AJ28" s="281"/>
      <c r="AK28" s="281"/>
      <c r="AL28" s="281"/>
      <c r="AM28" s="281"/>
      <c r="AN28" s="281"/>
      <c r="AO28" s="281"/>
      <c r="AP28" s="281"/>
      <c r="AQ28" s="281"/>
      <c r="AR28" s="281"/>
      <c r="AS28" s="281"/>
      <c r="AT28" s="281"/>
      <c r="AU28" s="281"/>
      <c r="AV28" s="281"/>
      <c r="AW28" s="281"/>
      <c r="AX28" s="281"/>
      <c r="AY28" s="281"/>
      <c r="AZ28" s="281"/>
      <c r="BA28" s="281"/>
      <c r="BB28" s="281"/>
      <c r="BC28" s="281"/>
      <c r="BD28" s="281"/>
      <c r="BE28" s="281"/>
      <c r="BF28" s="281"/>
      <c r="BG28" s="281"/>
      <c r="BH28" s="281"/>
      <c r="BI28" s="281"/>
      <c r="BJ28" s="281"/>
      <c r="BK28" s="281"/>
      <c r="BL28" s="281"/>
      <c r="BM28" s="281"/>
      <c r="BN28" s="281"/>
      <c r="BO28" s="281"/>
      <c r="BP28" s="281"/>
      <c r="BQ28" s="281"/>
      <c r="BR28" s="281"/>
      <c r="BS28" s="281"/>
      <c r="BT28" s="281"/>
      <c r="BU28" s="281"/>
      <c r="BV28" s="281"/>
      <c r="BW28" s="281"/>
      <c r="BX28" s="281"/>
      <c r="BY28" s="281"/>
      <c r="BZ28" s="281"/>
      <c r="CA28" s="281"/>
      <c r="CB28" s="281"/>
      <c r="CC28" s="281"/>
      <c r="CD28" s="281"/>
      <c r="CE28" s="281"/>
      <c r="CF28" s="281"/>
      <c r="CG28" s="281"/>
      <c r="CH28" s="281"/>
      <c r="CI28" s="281"/>
      <c r="CJ28" s="281"/>
      <c r="CK28" s="281"/>
      <c r="CL28" s="281"/>
      <c r="CM28" s="281"/>
      <c r="CN28" s="281"/>
      <c r="CO28" s="281"/>
      <c r="CP28" s="281"/>
      <c r="CQ28" s="281"/>
      <c r="CR28" s="281"/>
      <c r="CS28" s="281"/>
      <c r="CT28" s="281"/>
      <c r="CU28" s="281"/>
      <c r="CV28" s="281"/>
      <c r="CW28" s="281"/>
      <c r="CX28" s="281"/>
      <c r="CY28" s="281"/>
      <c r="CZ28" s="281"/>
      <c r="DA28" s="281"/>
      <c r="DB28" s="281"/>
      <c r="DC28" s="281"/>
      <c r="DD28" s="281"/>
      <c r="DE28" s="281"/>
      <c r="DF28" s="281"/>
      <c r="DG28" s="281"/>
      <c r="DH28" s="281"/>
      <c r="DI28" s="281"/>
      <c r="DJ28" s="281"/>
      <c r="DK28" s="281"/>
      <c r="DL28" s="281"/>
      <c r="DM28" s="281"/>
      <c r="DN28" s="281"/>
      <c r="DO28" s="281"/>
      <c r="DP28" s="281"/>
      <c r="DQ28" s="281"/>
      <c r="DR28" s="281"/>
      <c r="DS28" s="281"/>
      <c r="DT28" s="281"/>
      <c r="DU28" s="281"/>
      <c r="DV28" s="281"/>
      <c r="DW28" s="281"/>
      <c r="DX28" s="281"/>
      <c r="DY28" s="281"/>
      <c r="DZ28" s="281"/>
      <c r="EA28" s="281"/>
      <c r="EB28" s="281"/>
      <c r="EC28" s="281"/>
      <c r="ED28" s="281"/>
      <c r="EE28" s="281"/>
      <c r="EF28" s="281"/>
      <c r="EG28" s="281"/>
      <c r="EH28" s="281"/>
      <c r="EI28" s="281"/>
      <c r="EJ28" s="281"/>
      <c r="EK28" s="281"/>
      <c r="EL28" s="281"/>
      <c r="EM28" s="281"/>
      <c r="EN28" s="281"/>
      <c r="EO28" s="281"/>
      <c r="EP28" s="281"/>
      <c r="EQ28" s="281"/>
      <c r="ER28" s="281"/>
      <c r="ES28" s="281"/>
      <c r="ET28" s="281"/>
      <c r="EU28" s="281"/>
      <c r="EV28" s="281"/>
      <c r="EW28" s="281"/>
      <c r="EX28" s="281"/>
      <c r="EY28" s="281"/>
      <c r="EZ28" s="281"/>
      <c r="FA28" s="281"/>
      <c r="FB28" s="281"/>
      <c r="FC28" s="281"/>
      <c r="FD28" s="281"/>
      <c r="FE28" s="281"/>
      <c r="FF28" s="281"/>
      <c r="FG28" s="281"/>
      <c r="FH28" s="281"/>
      <c r="FI28" s="281"/>
      <c r="FJ28" s="281"/>
      <c r="FK28" s="281"/>
      <c r="FL28" s="281"/>
      <c r="FM28" s="281"/>
      <c r="FN28" s="281"/>
      <c r="FO28" s="281"/>
      <c r="FP28" s="281"/>
      <c r="FQ28" s="281"/>
      <c r="FR28" s="281"/>
      <c r="FS28" s="281"/>
      <c r="FT28" s="281"/>
      <c r="FU28" s="281"/>
      <c r="FV28" s="281"/>
      <c r="FW28" s="281"/>
      <c r="FX28" s="281"/>
      <c r="FY28" s="281"/>
      <c r="FZ28" s="281"/>
      <c r="GA28" s="281"/>
      <c r="GB28" s="281"/>
      <c r="GC28" s="281"/>
      <c r="GD28" s="281"/>
      <c r="GE28" s="281"/>
      <c r="GF28" s="281"/>
      <c r="GG28" s="281"/>
      <c r="GH28" s="281"/>
      <c r="GI28" s="281"/>
      <c r="GJ28" s="281"/>
      <c r="GK28" s="281"/>
      <c r="GL28" s="281"/>
      <c r="GM28" s="281"/>
      <c r="GN28" s="281"/>
      <c r="GO28" s="281"/>
      <c r="GP28" s="281"/>
      <c r="GQ28" s="281"/>
      <c r="GR28" s="281"/>
      <c r="GS28" s="281"/>
      <c r="GT28" s="281"/>
      <c r="GU28" s="281"/>
      <c r="GV28" s="281"/>
      <c r="GW28" s="281"/>
      <c r="GX28" s="281"/>
      <c r="GY28" s="281"/>
      <c r="GZ28" s="281"/>
      <c r="HA28" s="281"/>
      <c r="HB28" s="281"/>
      <c r="HC28" s="281"/>
      <c r="HD28" s="281"/>
      <c r="HE28" s="281"/>
      <c r="HF28" s="281"/>
      <c r="HG28" s="281"/>
      <c r="HH28" s="281"/>
      <c r="HI28" s="281"/>
      <c r="HJ28" s="281"/>
      <c r="HK28" s="281"/>
      <c r="HL28" s="281"/>
      <c r="HM28" s="281"/>
      <c r="HN28" s="281"/>
      <c r="HO28" s="281"/>
      <c r="HP28" s="281"/>
      <c r="HQ28" s="281"/>
      <c r="HR28" s="281"/>
      <c r="HS28" s="281"/>
      <c r="HT28" s="281"/>
      <c r="HU28" s="281"/>
      <c r="HV28" s="281"/>
      <c r="HW28" s="281"/>
      <c r="HX28" s="281"/>
      <c r="HY28" s="281"/>
      <c r="HZ28" s="281"/>
      <c r="IA28" s="281"/>
      <c r="IB28" s="281"/>
      <c r="IC28" s="281"/>
      <c r="ID28" s="281"/>
      <c r="IE28" s="281"/>
      <c r="IF28" s="281"/>
      <c r="IG28" s="281"/>
      <c r="IH28" s="281"/>
      <c r="II28" s="281"/>
      <c r="IJ28" s="281"/>
      <c r="IK28" s="281"/>
      <c r="IL28" s="281"/>
      <c r="IM28" s="281"/>
      <c r="IN28" s="281"/>
      <c r="IO28" s="281"/>
      <c r="IP28" s="281"/>
    </row>
    <row r="29" spans="1:250" s="280" customFormat="1" ht="18" customHeight="1">
      <c r="A29" s="288"/>
      <c r="B29" s="293"/>
      <c r="C29" s="321"/>
      <c r="D29" s="321"/>
      <c r="E29" s="321"/>
      <c r="F29" s="321"/>
      <c r="G29" s="321"/>
      <c r="H29" s="321"/>
      <c r="I29" s="321"/>
      <c r="J29" s="321"/>
      <c r="K29" s="321"/>
      <c r="L29" s="321"/>
      <c r="M29" s="321"/>
      <c r="N29" s="321"/>
      <c r="O29" s="322"/>
      <c r="P29" s="301"/>
      <c r="Q29" s="301"/>
      <c r="R29" s="281"/>
      <c r="S29" s="281"/>
      <c r="T29" s="281"/>
      <c r="U29" s="281"/>
      <c r="V29" s="281"/>
      <c r="W29" s="281"/>
      <c r="X29" s="281"/>
      <c r="Y29" s="281"/>
      <c r="Z29" s="281"/>
      <c r="AA29" s="281"/>
      <c r="AB29" s="281"/>
      <c r="AC29" s="281"/>
      <c r="AD29" s="281"/>
      <c r="AE29" s="281"/>
      <c r="AF29" s="281"/>
      <c r="AG29" s="281"/>
      <c r="AH29" s="281"/>
      <c r="AI29" s="281"/>
      <c r="AJ29" s="281"/>
      <c r="AK29" s="281"/>
      <c r="AL29" s="281"/>
      <c r="AM29" s="281"/>
      <c r="AN29" s="281"/>
      <c r="AO29" s="281"/>
      <c r="AP29" s="281"/>
      <c r="AQ29" s="281"/>
      <c r="AR29" s="281"/>
      <c r="AS29" s="281"/>
      <c r="AT29" s="281"/>
      <c r="AU29" s="281"/>
      <c r="AV29" s="281"/>
      <c r="AW29" s="281"/>
      <c r="AX29" s="281"/>
      <c r="AY29" s="281"/>
      <c r="AZ29" s="281"/>
      <c r="BA29" s="281"/>
      <c r="BB29" s="281"/>
      <c r="BC29" s="281"/>
      <c r="BD29" s="281"/>
      <c r="BE29" s="281"/>
      <c r="BF29" s="281"/>
      <c r="BG29" s="281"/>
      <c r="BH29" s="281"/>
      <c r="BI29" s="281"/>
      <c r="BJ29" s="281"/>
      <c r="BK29" s="281"/>
      <c r="BL29" s="281"/>
      <c r="BM29" s="281"/>
      <c r="BN29" s="281"/>
      <c r="BO29" s="281"/>
      <c r="BP29" s="281"/>
      <c r="BQ29" s="281"/>
      <c r="BR29" s="281"/>
      <c r="BS29" s="281"/>
      <c r="BT29" s="281"/>
      <c r="BU29" s="281"/>
      <c r="BV29" s="281"/>
      <c r="BW29" s="281"/>
      <c r="BX29" s="281"/>
      <c r="BY29" s="281"/>
      <c r="BZ29" s="281"/>
      <c r="CA29" s="281"/>
      <c r="CB29" s="281"/>
      <c r="CC29" s="281"/>
      <c r="CD29" s="281"/>
      <c r="CE29" s="281"/>
      <c r="CF29" s="281"/>
      <c r="CG29" s="281"/>
      <c r="CH29" s="281"/>
      <c r="CI29" s="281"/>
      <c r="CJ29" s="281"/>
      <c r="CK29" s="281"/>
      <c r="CL29" s="281"/>
      <c r="CM29" s="281"/>
      <c r="CN29" s="281"/>
      <c r="CO29" s="281"/>
      <c r="CP29" s="281"/>
      <c r="CQ29" s="281"/>
      <c r="CR29" s="281"/>
      <c r="CS29" s="281"/>
      <c r="CT29" s="281"/>
      <c r="CU29" s="281"/>
      <c r="CV29" s="281"/>
      <c r="CW29" s="281"/>
      <c r="CX29" s="281"/>
      <c r="CY29" s="281"/>
      <c r="CZ29" s="281"/>
      <c r="DA29" s="281"/>
      <c r="DB29" s="281"/>
      <c r="DC29" s="281"/>
      <c r="DD29" s="281"/>
      <c r="DE29" s="281"/>
      <c r="DF29" s="281"/>
      <c r="DG29" s="281"/>
      <c r="DH29" s="281"/>
      <c r="DI29" s="281"/>
      <c r="DJ29" s="281"/>
      <c r="DK29" s="281"/>
      <c r="DL29" s="281"/>
      <c r="DM29" s="281"/>
      <c r="DN29" s="281"/>
      <c r="DO29" s="281"/>
      <c r="DP29" s="281"/>
      <c r="DQ29" s="281"/>
      <c r="DR29" s="281"/>
      <c r="DS29" s="281"/>
      <c r="DT29" s="281"/>
      <c r="DU29" s="281"/>
      <c r="DV29" s="281"/>
      <c r="DW29" s="281"/>
      <c r="DX29" s="281"/>
      <c r="DY29" s="281"/>
      <c r="DZ29" s="281"/>
      <c r="EA29" s="281"/>
      <c r="EB29" s="281"/>
      <c r="EC29" s="281"/>
      <c r="ED29" s="281"/>
      <c r="EE29" s="281"/>
      <c r="EF29" s="281"/>
      <c r="EG29" s="281"/>
      <c r="EH29" s="281"/>
      <c r="EI29" s="281"/>
      <c r="EJ29" s="281"/>
      <c r="EK29" s="281"/>
      <c r="EL29" s="281"/>
      <c r="EM29" s="281"/>
      <c r="EN29" s="281"/>
      <c r="EO29" s="281"/>
      <c r="EP29" s="281"/>
      <c r="EQ29" s="281"/>
      <c r="ER29" s="281"/>
      <c r="ES29" s="281"/>
      <c r="ET29" s="281"/>
      <c r="EU29" s="281"/>
      <c r="EV29" s="281"/>
      <c r="EW29" s="281"/>
      <c r="EX29" s="281"/>
      <c r="EY29" s="281"/>
      <c r="EZ29" s="281"/>
      <c r="FA29" s="281"/>
      <c r="FB29" s="281"/>
      <c r="FC29" s="281"/>
      <c r="FD29" s="281"/>
      <c r="FE29" s="281"/>
      <c r="FF29" s="281"/>
      <c r="FG29" s="281"/>
      <c r="FH29" s="281"/>
      <c r="FI29" s="281"/>
      <c r="FJ29" s="281"/>
      <c r="FK29" s="281"/>
      <c r="FL29" s="281"/>
      <c r="FM29" s="281"/>
      <c r="FN29" s="281"/>
      <c r="FO29" s="281"/>
      <c r="FP29" s="281"/>
      <c r="FQ29" s="281"/>
      <c r="FR29" s="281"/>
      <c r="FS29" s="281"/>
      <c r="FT29" s="281"/>
      <c r="FU29" s="281"/>
      <c r="FV29" s="281"/>
      <c r="FW29" s="281"/>
      <c r="FX29" s="281"/>
      <c r="FY29" s="281"/>
      <c r="FZ29" s="281"/>
      <c r="GA29" s="281"/>
      <c r="GB29" s="281"/>
      <c r="GC29" s="281"/>
      <c r="GD29" s="281"/>
      <c r="GE29" s="281"/>
      <c r="GF29" s="281"/>
      <c r="GG29" s="281"/>
      <c r="GH29" s="281"/>
      <c r="GI29" s="281"/>
      <c r="GJ29" s="281"/>
      <c r="GK29" s="281"/>
      <c r="GL29" s="281"/>
      <c r="GM29" s="281"/>
      <c r="GN29" s="281"/>
      <c r="GO29" s="281"/>
      <c r="GP29" s="281"/>
      <c r="GQ29" s="281"/>
      <c r="GR29" s="281"/>
      <c r="GS29" s="281"/>
      <c r="GT29" s="281"/>
      <c r="GU29" s="281"/>
      <c r="GV29" s="281"/>
      <c r="GW29" s="281"/>
      <c r="GX29" s="281"/>
      <c r="GY29" s="281"/>
      <c r="GZ29" s="281"/>
      <c r="HA29" s="281"/>
      <c r="HB29" s="281"/>
      <c r="HC29" s="281"/>
      <c r="HD29" s="281"/>
      <c r="HE29" s="281"/>
      <c r="HF29" s="281"/>
      <c r="HG29" s="281"/>
      <c r="HH29" s="281"/>
      <c r="HI29" s="281"/>
      <c r="HJ29" s="281"/>
      <c r="HK29" s="281"/>
      <c r="HL29" s="281"/>
      <c r="HM29" s="281"/>
      <c r="HN29" s="281"/>
      <c r="HO29" s="281"/>
      <c r="HP29" s="281"/>
      <c r="HQ29" s="281"/>
      <c r="HR29" s="281"/>
      <c r="HS29" s="281"/>
      <c r="HT29" s="281"/>
      <c r="HU29" s="281"/>
      <c r="HV29" s="281"/>
      <c r="HW29" s="281"/>
      <c r="HX29" s="281"/>
      <c r="HY29" s="281"/>
      <c r="HZ29" s="281"/>
      <c r="IA29" s="281"/>
      <c r="IB29" s="281"/>
      <c r="IC29" s="281"/>
      <c r="ID29" s="281"/>
      <c r="IE29" s="281"/>
      <c r="IF29" s="281"/>
      <c r="IG29" s="281"/>
      <c r="IH29" s="281"/>
      <c r="II29" s="281"/>
      <c r="IJ29" s="281"/>
      <c r="IK29" s="281"/>
      <c r="IL29" s="281"/>
      <c r="IM29" s="281"/>
      <c r="IN29" s="281"/>
      <c r="IO29" s="281"/>
      <c r="IP29" s="281"/>
    </row>
    <row r="30" spans="1:250" s="280" customFormat="1" ht="18" customHeight="1">
      <c r="A30" s="288"/>
      <c r="B30" s="293" t="s">
        <v>117</v>
      </c>
      <c r="C30" s="321">
        <v>91.03</v>
      </c>
      <c r="D30" s="321">
        <v>1.1</v>
      </c>
      <c r="E30" s="321">
        <v>86.3</v>
      </c>
      <c r="F30" s="321">
        <v>0.5</v>
      </c>
      <c r="G30" s="321">
        <v>0</v>
      </c>
      <c r="H30" s="321">
        <v>0</v>
      </c>
      <c r="I30" s="321">
        <v>97.93</v>
      </c>
      <c r="J30" s="321">
        <v>1.35</v>
      </c>
      <c r="K30" s="321">
        <v>75.4</v>
      </c>
      <c r="L30" s="321">
        <v>1.8</v>
      </c>
      <c r="M30" s="321">
        <v>0</v>
      </c>
      <c r="N30" s="321">
        <v>1.4</v>
      </c>
      <c r="O30" s="322">
        <v>356.81</v>
      </c>
      <c r="P30" s="301"/>
      <c r="Q30" s="301"/>
      <c r="R30" s="281"/>
      <c r="S30" s="281"/>
      <c r="T30" s="281"/>
      <c r="U30" s="281"/>
      <c r="V30" s="281"/>
      <c r="W30" s="281"/>
      <c r="X30" s="281"/>
      <c r="Y30" s="281"/>
      <c r="Z30" s="281"/>
      <c r="AA30" s="281"/>
      <c r="AB30" s="281"/>
      <c r="AC30" s="281"/>
      <c r="AD30" s="281"/>
      <c r="AE30" s="281"/>
      <c r="AF30" s="281"/>
      <c r="AG30" s="281"/>
      <c r="AH30" s="281"/>
      <c r="AI30" s="281"/>
      <c r="AJ30" s="281"/>
      <c r="AK30" s="281"/>
      <c r="AL30" s="281"/>
      <c r="AM30" s="281"/>
      <c r="AN30" s="281"/>
      <c r="AO30" s="281"/>
      <c r="AP30" s="281"/>
      <c r="AQ30" s="281"/>
      <c r="AR30" s="281"/>
      <c r="AS30" s="281"/>
      <c r="AT30" s="281"/>
      <c r="AU30" s="281"/>
      <c r="AV30" s="281"/>
      <c r="AW30" s="281"/>
      <c r="AX30" s="281"/>
      <c r="AY30" s="281"/>
      <c r="AZ30" s="281"/>
      <c r="BA30" s="281"/>
      <c r="BB30" s="281"/>
      <c r="BC30" s="281"/>
      <c r="BD30" s="281"/>
      <c r="BE30" s="281"/>
      <c r="BF30" s="281"/>
      <c r="BG30" s="281"/>
      <c r="BH30" s="281"/>
      <c r="BI30" s="281"/>
      <c r="BJ30" s="281"/>
      <c r="BK30" s="281"/>
      <c r="BL30" s="281"/>
      <c r="BM30" s="281"/>
      <c r="BN30" s="281"/>
      <c r="BO30" s="281"/>
      <c r="BP30" s="281"/>
      <c r="BQ30" s="281"/>
      <c r="BR30" s="281"/>
      <c r="BS30" s="281"/>
      <c r="BT30" s="281"/>
      <c r="BU30" s="281"/>
      <c r="BV30" s="281"/>
      <c r="BW30" s="281"/>
      <c r="BX30" s="281"/>
      <c r="BY30" s="281"/>
      <c r="BZ30" s="281"/>
      <c r="CA30" s="281"/>
      <c r="CB30" s="281"/>
      <c r="CC30" s="281"/>
      <c r="CD30" s="281"/>
      <c r="CE30" s="281"/>
      <c r="CF30" s="281"/>
      <c r="CG30" s="281"/>
      <c r="CH30" s="281"/>
      <c r="CI30" s="281"/>
      <c r="CJ30" s="281"/>
      <c r="CK30" s="281"/>
      <c r="CL30" s="281"/>
      <c r="CM30" s="281"/>
      <c r="CN30" s="281"/>
      <c r="CO30" s="281"/>
      <c r="CP30" s="281"/>
      <c r="CQ30" s="281"/>
      <c r="CR30" s="281"/>
      <c r="CS30" s="281"/>
      <c r="CT30" s="281"/>
      <c r="CU30" s="281"/>
      <c r="CV30" s="281"/>
      <c r="CW30" s="281"/>
      <c r="CX30" s="281"/>
      <c r="CY30" s="281"/>
      <c r="CZ30" s="281"/>
      <c r="DA30" s="281"/>
      <c r="DB30" s="281"/>
      <c r="DC30" s="281"/>
      <c r="DD30" s="281"/>
      <c r="DE30" s="281"/>
      <c r="DF30" s="281"/>
      <c r="DG30" s="281"/>
      <c r="DH30" s="281"/>
      <c r="DI30" s="281"/>
      <c r="DJ30" s="281"/>
      <c r="DK30" s="281"/>
      <c r="DL30" s="281"/>
      <c r="DM30" s="281"/>
      <c r="DN30" s="281"/>
      <c r="DO30" s="281"/>
      <c r="DP30" s="281"/>
      <c r="DQ30" s="281"/>
      <c r="DR30" s="281"/>
      <c r="DS30" s="281"/>
      <c r="DT30" s="281"/>
      <c r="DU30" s="281"/>
      <c r="DV30" s="281"/>
      <c r="DW30" s="281"/>
      <c r="DX30" s="281"/>
      <c r="DY30" s="281"/>
      <c r="DZ30" s="281"/>
      <c r="EA30" s="281"/>
      <c r="EB30" s="281"/>
      <c r="EC30" s="281"/>
      <c r="ED30" s="281"/>
      <c r="EE30" s="281"/>
      <c r="EF30" s="281"/>
      <c r="EG30" s="281"/>
      <c r="EH30" s="281"/>
      <c r="EI30" s="281"/>
      <c r="EJ30" s="281"/>
      <c r="EK30" s="281"/>
      <c r="EL30" s="281"/>
      <c r="EM30" s="281"/>
      <c r="EN30" s="281"/>
      <c r="EO30" s="281"/>
      <c r="EP30" s="281"/>
      <c r="EQ30" s="281"/>
      <c r="ER30" s="281"/>
      <c r="ES30" s="281"/>
      <c r="ET30" s="281"/>
      <c r="EU30" s="281"/>
      <c r="EV30" s="281"/>
      <c r="EW30" s="281"/>
      <c r="EX30" s="281"/>
      <c r="EY30" s="281"/>
      <c r="EZ30" s="281"/>
      <c r="FA30" s="281"/>
      <c r="FB30" s="281"/>
      <c r="FC30" s="281"/>
      <c r="FD30" s="281"/>
      <c r="FE30" s="281"/>
      <c r="FF30" s="281"/>
      <c r="FG30" s="281"/>
      <c r="FH30" s="281"/>
      <c r="FI30" s="281"/>
      <c r="FJ30" s="281"/>
      <c r="FK30" s="281"/>
      <c r="FL30" s="281"/>
      <c r="FM30" s="281"/>
      <c r="FN30" s="281"/>
      <c r="FO30" s="281"/>
      <c r="FP30" s="281"/>
      <c r="FQ30" s="281"/>
      <c r="FR30" s="281"/>
      <c r="FS30" s="281"/>
      <c r="FT30" s="281"/>
      <c r="FU30" s="281"/>
      <c r="FV30" s="281"/>
      <c r="FW30" s="281"/>
      <c r="FX30" s="281"/>
      <c r="FY30" s="281"/>
      <c r="FZ30" s="281"/>
      <c r="GA30" s="281"/>
      <c r="GB30" s="281"/>
      <c r="GC30" s="281"/>
      <c r="GD30" s="281"/>
      <c r="GE30" s="281"/>
      <c r="GF30" s="281"/>
      <c r="GG30" s="281"/>
      <c r="GH30" s="281"/>
      <c r="GI30" s="281"/>
      <c r="GJ30" s="281"/>
      <c r="GK30" s="281"/>
      <c r="GL30" s="281"/>
      <c r="GM30" s="281"/>
      <c r="GN30" s="281"/>
      <c r="GO30" s="281"/>
      <c r="GP30" s="281"/>
      <c r="GQ30" s="281"/>
      <c r="GR30" s="281"/>
      <c r="GS30" s="281"/>
      <c r="GT30" s="281"/>
      <c r="GU30" s="281"/>
      <c r="GV30" s="281"/>
      <c r="GW30" s="281"/>
      <c r="GX30" s="281"/>
      <c r="GY30" s="281"/>
      <c r="GZ30" s="281"/>
      <c r="HA30" s="281"/>
      <c r="HB30" s="281"/>
      <c r="HC30" s="281"/>
      <c r="HD30" s="281"/>
      <c r="HE30" s="281"/>
      <c r="HF30" s="281"/>
      <c r="HG30" s="281"/>
      <c r="HH30" s="281"/>
      <c r="HI30" s="281"/>
      <c r="HJ30" s="281"/>
      <c r="HK30" s="281"/>
      <c r="HL30" s="281"/>
      <c r="HM30" s="281"/>
      <c r="HN30" s="281"/>
      <c r="HO30" s="281"/>
      <c r="HP30" s="281"/>
      <c r="HQ30" s="281"/>
      <c r="HR30" s="281"/>
      <c r="HS30" s="281"/>
      <c r="HT30" s="281"/>
      <c r="HU30" s="281"/>
      <c r="HV30" s="281"/>
      <c r="HW30" s="281"/>
      <c r="HX30" s="281"/>
      <c r="HY30" s="281"/>
      <c r="HZ30" s="281"/>
      <c r="IA30" s="281"/>
      <c r="IB30" s="281"/>
      <c r="IC30" s="281"/>
      <c r="ID30" s="281"/>
      <c r="IE30" s="281"/>
      <c r="IF30" s="281"/>
      <c r="IG30" s="281"/>
      <c r="IH30" s="281"/>
      <c r="II30" s="281"/>
      <c r="IJ30" s="281"/>
      <c r="IK30" s="281"/>
      <c r="IL30" s="281"/>
      <c r="IM30" s="281"/>
      <c r="IN30" s="281"/>
      <c r="IO30" s="281"/>
      <c r="IP30" s="281"/>
    </row>
    <row r="31" spans="1:250" s="280" customFormat="1" ht="18" customHeight="1">
      <c r="A31" s="288"/>
      <c r="B31" s="293"/>
      <c r="C31" s="321"/>
      <c r="D31" s="321"/>
      <c r="E31" s="321"/>
      <c r="F31" s="321"/>
      <c r="G31" s="321"/>
      <c r="H31" s="321"/>
      <c r="I31" s="321"/>
      <c r="J31" s="321"/>
      <c r="K31" s="321"/>
      <c r="L31" s="321"/>
      <c r="M31" s="321"/>
      <c r="N31" s="321"/>
      <c r="O31" s="322"/>
      <c r="P31" s="301"/>
      <c r="Q31" s="301"/>
      <c r="R31" s="281"/>
      <c r="S31" s="281"/>
      <c r="T31" s="281"/>
      <c r="U31" s="281"/>
      <c r="V31" s="281"/>
      <c r="W31" s="281"/>
      <c r="X31" s="281"/>
      <c r="Y31" s="281"/>
      <c r="Z31" s="281"/>
      <c r="AA31" s="281"/>
      <c r="AB31" s="281"/>
      <c r="AC31" s="281"/>
      <c r="AD31" s="281"/>
      <c r="AE31" s="281"/>
      <c r="AF31" s="281"/>
      <c r="AG31" s="281"/>
      <c r="AH31" s="281"/>
      <c r="AI31" s="281"/>
      <c r="AJ31" s="281"/>
      <c r="AK31" s="281"/>
      <c r="AL31" s="281"/>
      <c r="AM31" s="281"/>
      <c r="AN31" s="281"/>
      <c r="AO31" s="281"/>
      <c r="AP31" s="281"/>
      <c r="AQ31" s="281"/>
      <c r="AR31" s="281"/>
      <c r="AS31" s="281"/>
      <c r="AT31" s="281"/>
      <c r="AU31" s="281"/>
      <c r="AV31" s="281"/>
      <c r="AW31" s="281"/>
      <c r="AX31" s="281"/>
      <c r="AY31" s="281"/>
      <c r="AZ31" s="281"/>
      <c r="BA31" s="281"/>
      <c r="BB31" s="281"/>
      <c r="BC31" s="281"/>
      <c r="BD31" s="281"/>
      <c r="BE31" s="281"/>
      <c r="BF31" s="281"/>
      <c r="BG31" s="281"/>
      <c r="BH31" s="281"/>
      <c r="BI31" s="281"/>
      <c r="BJ31" s="281"/>
      <c r="BK31" s="281"/>
      <c r="BL31" s="281"/>
      <c r="BM31" s="281"/>
      <c r="BN31" s="281"/>
      <c r="BO31" s="281"/>
      <c r="BP31" s="281"/>
      <c r="BQ31" s="281"/>
      <c r="BR31" s="281"/>
      <c r="BS31" s="281"/>
      <c r="BT31" s="281"/>
      <c r="BU31" s="281"/>
      <c r="BV31" s="281"/>
      <c r="BW31" s="281"/>
      <c r="BX31" s="281"/>
      <c r="BY31" s="281"/>
      <c r="BZ31" s="281"/>
      <c r="CA31" s="281"/>
      <c r="CB31" s="281"/>
      <c r="CC31" s="281"/>
      <c r="CD31" s="281"/>
      <c r="CE31" s="281"/>
      <c r="CF31" s="281"/>
      <c r="CG31" s="281"/>
      <c r="CH31" s="281"/>
      <c r="CI31" s="281"/>
      <c r="CJ31" s="281"/>
      <c r="CK31" s="281"/>
      <c r="CL31" s="281"/>
      <c r="CM31" s="281"/>
      <c r="CN31" s="281"/>
      <c r="CO31" s="281"/>
      <c r="CP31" s="281"/>
      <c r="CQ31" s="281"/>
      <c r="CR31" s="281"/>
      <c r="CS31" s="281"/>
      <c r="CT31" s="281"/>
      <c r="CU31" s="281"/>
      <c r="CV31" s="281"/>
      <c r="CW31" s="281"/>
      <c r="CX31" s="281"/>
      <c r="CY31" s="281"/>
      <c r="CZ31" s="281"/>
      <c r="DA31" s="281"/>
      <c r="DB31" s="281"/>
      <c r="DC31" s="281"/>
      <c r="DD31" s="281"/>
      <c r="DE31" s="281"/>
      <c r="DF31" s="281"/>
      <c r="DG31" s="281"/>
      <c r="DH31" s="281"/>
      <c r="DI31" s="281"/>
      <c r="DJ31" s="281"/>
      <c r="DK31" s="281"/>
      <c r="DL31" s="281"/>
      <c r="DM31" s="281"/>
      <c r="DN31" s="281"/>
      <c r="DO31" s="281"/>
      <c r="DP31" s="281"/>
      <c r="DQ31" s="281"/>
      <c r="DR31" s="281"/>
      <c r="DS31" s="281"/>
      <c r="DT31" s="281"/>
      <c r="DU31" s="281"/>
      <c r="DV31" s="281"/>
      <c r="DW31" s="281"/>
      <c r="DX31" s="281"/>
      <c r="DY31" s="281"/>
      <c r="DZ31" s="281"/>
      <c r="EA31" s="281"/>
      <c r="EB31" s="281"/>
      <c r="EC31" s="281"/>
      <c r="ED31" s="281"/>
      <c r="EE31" s="281"/>
      <c r="EF31" s="281"/>
      <c r="EG31" s="281"/>
      <c r="EH31" s="281"/>
      <c r="EI31" s="281"/>
      <c r="EJ31" s="281"/>
      <c r="EK31" s="281"/>
      <c r="EL31" s="281"/>
      <c r="EM31" s="281"/>
      <c r="EN31" s="281"/>
      <c r="EO31" s="281"/>
      <c r="EP31" s="281"/>
      <c r="EQ31" s="281"/>
      <c r="ER31" s="281"/>
      <c r="ES31" s="281"/>
      <c r="ET31" s="281"/>
      <c r="EU31" s="281"/>
      <c r="EV31" s="281"/>
      <c r="EW31" s="281"/>
      <c r="EX31" s="281"/>
      <c r="EY31" s="281"/>
      <c r="EZ31" s="281"/>
      <c r="FA31" s="281"/>
      <c r="FB31" s="281"/>
      <c r="FC31" s="281"/>
      <c r="FD31" s="281"/>
      <c r="FE31" s="281"/>
      <c r="FF31" s="281"/>
      <c r="FG31" s="281"/>
      <c r="FH31" s="281"/>
      <c r="FI31" s="281"/>
      <c r="FJ31" s="281"/>
      <c r="FK31" s="281"/>
      <c r="FL31" s="281"/>
      <c r="FM31" s="281"/>
      <c r="FN31" s="281"/>
      <c r="FO31" s="281"/>
      <c r="FP31" s="281"/>
      <c r="FQ31" s="281"/>
      <c r="FR31" s="281"/>
      <c r="FS31" s="281"/>
      <c r="FT31" s="281"/>
      <c r="FU31" s="281"/>
      <c r="FV31" s="281"/>
      <c r="FW31" s="281"/>
      <c r="FX31" s="281"/>
      <c r="FY31" s="281"/>
      <c r="FZ31" s="281"/>
      <c r="GA31" s="281"/>
      <c r="GB31" s="281"/>
      <c r="GC31" s="281"/>
      <c r="GD31" s="281"/>
      <c r="GE31" s="281"/>
      <c r="GF31" s="281"/>
      <c r="GG31" s="281"/>
      <c r="GH31" s="281"/>
      <c r="GI31" s="281"/>
      <c r="GJ31" s="281"/>
      <c r="GK31" s="281"/>
      <c r="GL31" s="281"/>
      <c r="GM31" s="281"/>
      <c r="GN31" s="281"/>
      <c r="GO31" s="281"/>
      <c r="GP31" s="281"/>
      <c r="GQ31" s="281"/>
      <c r="GR31" s="281"/>
      <c r="GS31" s="281"/>
      <c r="GT31" s="281"/>
      <c r="GU31" s="281"/>
      <c r="GV31" s="281"/>
      <c r="GW31" s="281"/>
      <c r="GX31" s="281"/>
      <c r="GY31" s="281"/>
      <c r="GZ31" s="281"/>
      <c r="HA31" s="281"/>
      <c r="HB31" s="281"/>
      <c r="HC31" s="281"/>
      <c r="HD31" s="281"/>
      <c r="HE31" s="281"/>
      <c r="HF31" s="281"/>
      <c r="HG31" s="281"/>
      <c r="HH31" s="281"/>
      <c r="HI31" s="281"/>
      <c r="HJ31" s="281"/>
      <c r="HK31" s="281"/>
      <c r="HL31" s="281"/>
      <c r="HM31" s="281"/>
      <c r="HN31" s="281"/>
      <c r="HO31" s="281"/>
      <c r="HP31" s="281"/>
      <c r="HQ31" s="281"/>
      <c r="HR31" s="281"/>
      <c r="HS31" s="281"/>
      <c r="HT31" s="281"/>
      <c r="HU31" s="281"/>
      <c r="HV31" s="281"/>
      <c r="HW31" s="281"/>
      <c r="HX31" s="281"/>
      <c r="HY31" s="281"/>
      <c r="HZ31" s="281"/>
      <c r="IA31" s="281"/>
      <c r="IB31" s="281"/>
      <c r="IC31" s="281"/>
      <c r="ID31" s="281"/>
      <c r="IE31" s="281"/>
      <c r="IF31" s="281"/>
      <c r="IG31" s="281"/>
      <c r="IH31" s="281"/>
      <c r="II31" s="281"/>
      <c r="IJ31" s="281"/>
      <c r="IK31" s="281"/>
      <c r="IL31" s="281"/>
      <c r="IM31" s="281"/>
      <c r="IN31" s="281"/>
      <c r="IO31" s="281"/>
      <c r="IP31" s="281"/>
    </row>
    <row r="32" spans="1:250" s="280" customFormat="1" ht="18" customHeight="1">
      <c r="A32" s="288"/>
      <c r="B32" s="293" t="s">
        <v>118</v>
      </c>
      <c r="C32" s="321">
        <v>72.61</v>
      </c>
      <c r="D32" s="321">
        <v>39.94</v>
      </c>
      <c r="E32" s="321">
        <v>143.11</v>
      </c>
      <c r="F32" s="321">
        <v>99.81</v>
      </c>
      <c r="G32" s="321">
        <v>687.55</v>
      </c>
      <c r="H32" s="321">
        <v>107.84</v>
      </c>
      <c r="I32" s="321">
        <v>63.77</v>
      </c>
      <c r="J32" s="321">
        <v>4.1</v>
      </c>
      <c r="K32" s="321">
        <v>154.86</v>
      </c>
      <c r="L32" s="321">
        <v>727.91</v>
      </c>
      <c r="M32" s="321">
        <v>58.84</v>
      </c>
      <c r="N32" s="321">
        <v>204.71</v>
      </c>
      <c r="O32" s="322">
        <v>2365.0499999999997</v>
      </c>
      <c r="P32" s="301"/>
      <c r="Q32" s="301"/>
      <c r="R32" s="281"/>
      <c r="S32" s="281"/>
      <c r="T32" s="281"/>
      <c r="U32" s="281"/>
      <c r="V32" s="281"/>
      <c r="W32" s="281"/>
      <c r="X32" s="281"/>
      <c r="Y32" s="281"/>
      <c r="Z32" s="281"/>
      <c r="AA32" s="281"/>
      <c r="AB32" s="281"/>
      <c r="AC32" s="281"/>
      <c r="AD32" s="281"/>
      <c r="AE32" s="281"/>
      <c r="AF32" s="281"/>
      <c r="AG32" s="281"/>
      <c r="AH32" s="281"/>
      <c r="AI32" s="281"/>
      <c r="AJ32" s="281"/>
      <c r="AK32" s="281"/>
      <c r="AL32" s="281"/>
      <c r="AM32" s="281"/>
      <c r="AN32" s="281"/>
      <c r="AO32" s="281"/>
      <c r="AP32" s="281"/>
      <c r="AQ32" s="281"/>
      <c r="AR32" s="281"/>
      <c r="AS32" s="281"/>
      <c r="AT32" s="281"/>
      <c r="AU32" s="281"/>
      <c r="AV32" s="281"/>
      <c r="AW32" s="281"/>
      <c r="AX32" s="281"/>
      <c r="AY32" s="281"/>
      <c r="AZ32" s="281"/>
      <c r="BA32" s="281"/>
      <c r="BB32" s="281"/>
      <c r="BC32" s="281"/>
      <c r="BD32" s="281"/>
      <c r="BE32" s="281"/>
      <c r="BF32" s="281"/>
      <c r="BG32" s="281"/>
      <c r="BH32" s="281"/>
      <c r="BI32" s="281"/>
      <c r="BJ32" s="281"/>
      <c r="BK32" s="281"/>
      <c r="BL32" s="281"/>
      <c r="BM32" s="281"/>
      <c r="BN32" s="281"/>
      <c r="BO32" s="281"/>
      <c r="BP32" s="281"/>
      <c r="BQ32" s="281"/>
      <c r="BR32" s="281"/>
      <c r="BS32" s="281"/>
      <c r="BT32" s="281"/>
      <c r="BU32" s="281"/>
      <c r="BV32" s="281"/>
      <c r="BW32" s="281"/>
      <c r="BX32" s="281"/>
      <c r="BY32" s="281"/>
      <c r="BZ32" s="281"/>
      <c r="CA32" s="281"/>
      <c r="CB32" s="281"/>
      <c r="CC32" s="281"/>
      <c r="CD32" s="281"/>
      <c r="CE32" s="281"/>
      <c r="CF32" s="281"/>
      <c r="CG32" s="281"/>
      <c r="CH32" s="281"/>
      <c r="CI32" s="281"/>
      <c r="CJ32" s="281"/>
      <c r="CK32" s="281"/>
      <c r="CL32" s="281"/>
      <c r="CM32" s="281"/>
      <c r="CN32" s="281"/>
      <c r="CO32" s="281"/>
      <c r="CP32" s="281"/>
      <c r="CQ32" s="281"/>
      <c r="CR32" s="281"/>
      <c r="CS32" s="281"/>
      <c r="CT32" s="281"/>
      <c r="CU32" s="281"/>
      <c r="CV32" s="281"/>
      <c r="CW32" s="281"/>
      <c r="CX32" s="281"/>
      <c r="CY32" s="281"/>
      <c r="CZ32" s="281"/>
      <c r="DA32" s="281"/>
      <c r="DB32" s="281"/>
      <c r="DC32" s="281"/>
      <c r="DD32" s="281"/>
      <c r="DE32" s="281"/>
      <c r="DF32" s="281"/>
      <c r="DG32" s="281"/>
      <c r="DH32" s="281"/>
      <c r="DI32" s="281"/>
      <c r="DJ32" s="281"/>
      <c r="DK32" s="281"/>
      <c r="DL32" s="281"/>
      <c r="DM32" s="281"/>
      <c r="DN32" s="281"/>
      <c r="DO32" s="281"/>
      <c r="DP32" s="281"/>
      <c r="DQ32" s="281"/>
      <c r="DR32" s="281"/>
      <c r="DS32" s="281"/>
      <c r="DT32" s="281"/>
      <c r="DU32" s="281"/>
      <c r="DV32" s="281"/>
      <c r="DW32" s="281"/>
      <c r="DX32" s="281"/>
      <c r="DY32" s="281"/>
      <c r="DZ32" s="281"/>
      <c r="EA32" s="281"/>
      <c r="EB32" s="281"/>
      <c r="EC32" s="281"/>
      <c r="ED32" s="281"/>
      <c r="EE32" s="281"/>
      <c r="EF32" s="281"/>
      <c r="EG32" s="281"/>
      <c r="EH32" s="281"/>
      <c r="EI32" s="281"/>
      <c r="EJ32" s="281"/>
      <c r="EK32" s="281"/>
      <c r="EL32" s="281"/>
      <c r="EM32" s="281"/>
      <c r="EN32" s="281"/>
      <c r="EO32" s="281"/>
      <c r="EP32" s="281"/>
      <c r="EQ32" s="281"/>
      <c r="ER32" s="281"/>
      <c r="ES32" s="281"/>
      <c r="ET32" s="281"/>
      <c r="EU32" s="281"/>
      <c r="EV32" s="281"/>
      <c r="EW32" s="281"/>
      <c r="EX32" s="281"/>
      <c r="EY32" s="281"/>
      <c r="EZ32" s="281"/>
      <c r="FA32" s="281"/>
      <c r="FB32" s="281"/>
      <c r="FC32" s="281"/>
      <c r="FD32" s="281"/>
      <c r="FE32" s="281"/>
      <c r="FF32" s="281"/>
      <c r="FG32" s="281"/>
      <c r="FH32" s="281"/>
      <c r="FI32" s="281"/>
      <c r="FJ32" s="281"/>
      <c r="FK32" s="281"/>
      <c r="FL32" s="281"/>
      <c r="FM32" s="281"/>
      <c r="FN32" s="281"/>
      <c r="FO32" s="281"/>
      <c r="FP32" s="281"/>
      <c r="FQ32" s="281"/>
      <c r="FR32" s="281"/>
      <c r="FS32" s="281"/>
      <c r="FT32" s="281"/>
      <c r="FU32" s="281"/>
      <c r="FV32" s="281"/>
      <c r="FW32" s="281"/>
      <c r="FX32" s="281"/>
      <c r="FY32" s="281"/>
      <c r="FZ32" s="281"/>
      <c r="GA32" s="281"/>
      <c r="GB32" s="281"/>
      <c r="GC32" s="281"/>
      <c r="GD32" s="281"/>
      <c r="GE32" s="281"/>
      <c r="GF32" s="281"/>
      <c r="GG32" s="281"/>
      <c r="GH32" s="281"/>
      <c r="GI32" s="281"/>
      <c r="GJ32" s="281"/>
      <c r="GK32" s="281"/>
      <c r="GL32" s="281"/>
      <c r="GM32" s="281"/>
      <c r="GN32" s="281"/>
      <c r="GO32" s="281"/>
      <c r="GP32" s="281"/>
      <c r="GQ32" s="281"/>
      <c r="GR32" s="281"/>
      <c r="GS32" s="281"/>
      <c r="GT32" s="281"/>
      <c r="GU32" s="281"/>
      <c r="GV32" s="281"/>
      <c r="GW32" s="281"/>
      <c r="GX32" s="281"/>
      <c r="GY32" s="281"/>
      <c r="GZ32" s="281"/>
      <c r="HA32" s="281"/>
      <c r="HB32" s="281"/>
      <c r="HC32" s="281"/>
      <c r="HD32" s="281"/>
      <c r="HE32" s="281"/>
      <c r="HF32" s="281"/>
      <c r="HG32" s="281"/>
      <c r="HH32" s="281"/>
      <c r="HI32" s="281"/>
      <c r="HJ32" s="281"/>
      <c r="HK32" s="281"/>
      <c r="HL32" s="281"/>
      <c r="HM32" s="281"/>
      <c r="HN32" s="281"/>
      <c r="HO32" s="281"/>
      <c r="HP32" s="281"/>
      <c r="HQ32" s="281"/>
      <c r="HR32" s="281"/>
      <c r="HS32" s="281"/>
      <c r="HT32" s="281"/>
      <c r="HU32" s="281"/>
      <c r="HV32" s="281"/>
      <c r="HW32" s="281"/>
      <c r="HX32" s="281"/>
      <c r="HY32" s="281"/>
      <c r="HZ32" s="281"/>
      <c r="IA32" s="281"/>
      <c r="IB32" s="281"/>
      <c r="IC32" s="281"/>
      <c r="ID32" s="281"/>
      <c r="IE32" s="281"/>
      <c r="IF32" s="281"/>
      <c r="IG32" s="281"/>
      <c r="IH32" s="281"/>
      <c r="II32" s="281"/>
      <c r="IJ32" s="281"/>
      <c r="IK32" s="281"/>
      <c r="IL32" s="281"/>
      <c r="IM32" s="281"/>
      <c r="IN32" s="281"/>
      <c r="IO32" s="281"/>
      <c r="IP32" s="281"/>
    </row>
    <row r="33" spans="1:250" s="280" customFormat="1" ht="18" customHeight="1">
      <c r="A33" s="288"/>
      <c r="B33" s="293"/>
      <c r="C33" s="321"/>
      <c r="D33" s="321"/>
      <c r="E33" s="321"/>
      <c r="F33" s="321"/>
      <c r="G33" s="321"/>
      <c r="H33" s="321"/>
      <c r="I33" s="321"/>
      <c r="J33" s="321"/>
      <c r="K33" s="321"/>
      <c r="L33" s="321"/>
      <c r="M33" s="321"/>
      <c r="N33" s="321"/>
      <c r="O33" s="322"/>
      <c r="P33" s="301"/>
      <c r="Q33" s="301"/>
      <c r="R33" s="281"/>
      <c r="S33" s="281"/>
      <c r="T33" s="281"/>
      <c r="U33" s="281"/>
      <c r="V33" s="281"/>
      <c r="W33" s="281"/>
      <c r="X33" s="281"/>
      <c r="Y33" s="281"/>
      <c r="Z33" s="281"/>
      <c r="AA33" s="281"/>
      <c r="AB33" s="281"/>
      <c r="AC33" s="281"/>
      <c r="AD33" s="281"/>
      <c r="AE33" s="281"/>
      <c r="AF33" s="281"/>
      <c r="AG33" s="281"/>
      <c r="AH33" s="281"/>
      <c r="AI33" s="281"/>
      <c r="AJ33" s="281"/>
      <c r="AK33" s="281"/>
      <c r="AL33" s="281"/>
      <c r="AM33" s="281"/>
      <c r="AN33" s="281"/>
      <c r="AO33" s="281"/>
      <c r="AP33" s="281"/>
      <c r="AQ33" s="281"/>
      <c r="AR33" s="281"/>
      <c r="AS33" s="281"/>
      <c r="AT33" s="281"/>
      <c r="AU33" s="281"/>
      <c r="AV33" s="281"/>
      <c r="AW33" s="281"/>
      <c r="AX33" s="281"/>
      <c r="AY33" s="281"/>
      <c r="AZ33" s="281"/>
      <c r="BA33" s="281"/>
      <c r="BB33" s="281"/>
      <c r="BC33" s="281"/>
      <c r="BD33" s="281"/>
      <c r="BE33" s="281"/>
      <c r="BF33" s="281"/>
      <c r="BG33" s="281"/>
      <c r="BH33" s="281"/>
      <c r="BI33" s="281"/>
      <c r="BJ33" s="281"/>
      <c r="BK33" s="281"/>
      <c r="BL33" s="281"/>
      <c r="BM33" s="281"/>
      <c r="BN33" s="281"/>
      <c r="BO33" s="281"/>
      <c r="BP33" s="281"/>
      <c r="BQ33" s="281"/>
      <c r="BR33" s="281"/>
      <c r="BS33" s="281"/>
      <c r="BT33" s="281"/>
      <c r="BU33" s="281"/>
      <c r="BV33" s="281"/>
      <c r="BW33" s="281"/>
      <c r="BX33" s="281"/>
      <c r="BY33" s="281"/>
      <c r="BZ33" s="281"/>
      <c r="CA33" s="281"/>
      <c r="CB33" s="281"/>
      <c r="CC33" s="281"/>
      <c r="CD33" s="281"/>
      <c r="CE33" s="281"/>
      <c r="CF33" s="281"/>
      <c r="CG33" s="281"/>
      <c r="CH33" s="281"/>
      <c r="CI33" s="281"/>
      <c r="CJ33" s="281"/>
      <c r="CK33" s="281"/>
      <c r="CL33" s="281"/>
      <c r="CM33" s="281"/>
      <c r="CN33" s="281"/>
      <c r="CO33" s="281"/>
      <c r="CP33" s="281"/>
      <c r="CQ33" s="281"/>
      <c r="CR33" s="281"/>
      <c r="CS33" s="281"/>
      <c r="CT33" s="281"/>
      <c r="CU33" s="281"/>
      <c r="CV33" s="281"/>
      <c r="CW33" s="281"/>
      <c r="CX33" s="281"/>
      <c r="CY33" s="281"/>
      <c r="CZ33" s="281"/>
      <c r="DA33" s="281"/>
      <c r="DB33" s="281"/>
      <c r="DC33" s="281"/>
      <c r="DD33" s="281"/>
      <c r="DE33" s="281"/>
      <c r="DF33" s="281"/>
      <c r="DG33" s="281"/>
      <c r="DH33" s="281"/>
      <c r="DI33" s="281"/>
      <c r="DJ33" s="281"/>
      <c r="DK33" s="281"/>
      <c r="DL33" s="281"/>
      <c r="DM33" s="281"/>
      <c r="DN33" s="281"/>
      <c r="DO33" s="281"/>
      <c r="DP33" s="281"/>
      <c r="DQ33" s="281"/>
      <c r="DR33" s="281"/>
      <c r="DS33" s="281"/>
      <c r="DT33" s="281"/>
      <c r="DU33" s="281"/>
      <c r="DV33" s="281"/>
      <c r="DW33" s="281"/>
      <c r="DX33" s="281"/>
      <c r="DY33" s="281"/>
      <c r="DZ33" s="281"/>
      <c r="EA33" s="281"/>
      <c r="EB33" s="281"/>
      <c r="EC33" s="281"/>
      <c r="ED33" s="281"/>
      <c r="EE33" s="281"/>
      <c r="EF33" s="281"/>
      <c r="EG33" s="281"/>
      <c r="EH33" s="281"/>
      <c r="EI33" s="281"/>
      <c r="EJ33" s="281"/>
      <c r="EK33" s="281"/>
      <c r="EL33" s="281"/>
      <c r="EM33" s="281"/>
      <c r="EN33" s="281"/>
      <c r="EO33" s="281"/>
      <c r="EP33" s="281"/>
      <c r="EQ33" s="281"/>
      <c r="ER33" s="281"/>
      <c r="ES33" s="281"/>
      <c r="ET33" s="281"/>
      <c r="EU33" s="281"/>
      <c r="EV33" s="281"/>
      <c r="EW33" s="281"/>
      <c r="EX33" s="281"/>
      <c r="EY33" s="281"/>
      <c r="EZ33" s="281"/>
      <c r="FA33" s="281"/>
      <c r="FB33" s="281"/>
      <c r="FC33" s="281"/>
      <c r="FD33" s="281"/>
      <c r="FE33" s="281"/>
      <c r="FF33" s="281"/>
      <c r="FG33" s="281"/>
      <c r="FH33" s="281"/>
      <c r="FI33" s="281"/>
      <c r="FJ33" s="281"/>
      <c r="FK33" s="281"/>
      <c r="FL33" s="281"/>
      <c r="FM33" s="281"/>
      <c r="FN33" s="281"/>
      <c r="FO33" s="281"/>
      <c r="FP33" s="281"/>
      <c r="FQ33" s="281"/>
      <c r="FR33" s="281"/>
      <c r="FS33" s="281"/>
      <c r="FT33" s="281"/>
      <c r="FU33" s="281"/>
      <c r="FV33" s="281"/>
      <c r="FW33" s="281"/>
      <c r="FX33" s="281"/>
      <c r="FY33" s="281"/>
      <c r="FZ33" s="281"/>
      <c r="GA33" s="281"/>
      <c r="GB33" s="281"/>
      <c r="GC33" s="281"/>
      <c r="GD33" s="281"/>
      <c r="GE33" s="281"/>
      <c r="GF33" s="281"/>
      <c r="GG33" s="281"/>
      <c r="GH33" s="281"/>
      <c r="GI33" s="281"/>
      <c r="GJ33" s="281"/>
      <c r="GK33" s="281"/>
      <c r="GL33" s="281"/>
      <c r="GM33" s="281"/>
      <c r="GN33" s="281"/>
      <c r="GO33" s="281"/>
      <c r="GP33" s="281"/>
      <c r="GQ33" s="281"/>
      <c r="GR33" s="281"/>
      <c r="GS33" s="281"/>
      <c r="GT33" s="281"/>
      <c r="GU33" s="281"/>
      <c r="GV33" s="281"/>
      <c r="GW33" s="281"/>
      <c r="GX33" s="281"/>
      <c r="GY33" s="281"/>
      <c r="GZ33" s="281"/>
      <c r="HA33" s="281"/>
      <c r="HB33" s="281"/>
      <c r="HC33" s="281"/>
      <c r="HD33" s="281"/>
      <c r="HE33" s="281"/>
      <c r="HF33" s="281"/>
      <c r="HG33" s="281"/>
      <c r="HH33" s="281"/>
      <c r="HI33" s="281"/>
      <c r="HJ33" s="281"/>
      <c r="HK33" s="281"/>
      <c r="HL33" s="281"/>
      <c r="HM33" s="281"/>
      <c r="HN33" s="281"/>
      <c r="HO33" s="281"/>
      <c r="HP33" s="281"/>
      <c r="HQ33" s="281"/>
      <c r="HR33" s="281"/>
      <c r="HS33" s="281"/>
      <c r="HT33" s="281"/>
      <c r="HU33" s="281"/>
      <c r="HV33" s="281"/>
      <c r="HW33" s="281"/>
      <c r="HX33" s="281"/>
      <c r="HY33" s="281"/>
      <c r="HZ33" s="281"/>
      <c r="IA33" s="281"/>
      <c r="IB33" s="281"/>
      <c r="IC33" s="281"/>
      <c r="ID33" s="281"/>
      <c r="IE33" s="281"/>
      <c r="IF33" s="281"/>
      <c r="IG33" s="281"/>
      <c r="IH33" s="281"/>
      <c r="II33" s="281"/>
      <c r="IJ33" s="281"/>
      <c r="IK33" s="281"/>
      <c r="IL33" s="281"/>
      <c r="IM33" s="281"/>
      <c r="IN33" s="281"/>
      <c r="IO33" s="281"/>
      <c r="IP33" s="281"/>
    </row>
    <row r="34" spans="1:250" s="280" customFormat="1" ht="18" customHeight="1">
      <c r="A34" s="288"/>
      <c r="B34" s="293" t="s">
        <v>133</v>
      </c>
      <c r="C34" s="321">
        <v>-5536.06</v>
      </c>
      <c r="D34" s="321">
        <v>11285.18</v>
      </c>
      <c r="E34" s="321">
        <v>-3823.51</v>
      </c>
      <c r="F34" s="321">
        <v>-8649.8</v>
      </c>
      <c r="G34" s="321">
        <v>-11492.94</v>
      </c>
      <c r="H34" s="321">
        <v>6557.97</v>
      </c>
      <c r="I34" s="321">
        <v>343.71</v>
      </c>
      <c r="J34" s="321">
        <v>-8358.19</v>
      </c>
      <c r="K34" s="321">
        <v>17886.97</v>
      </c>
      <c r="L34" s="321">
        <v>-4721.3</v>
      </c>
      <c r="M34" s="321">
        <v>4502.72</v>
      </c>
      <c r="N34" s="321">
        <v>8213.54</v>
      </c>
      <c r="O34" s="322">
        <v>6208.290000000003</v>
      </c>
      <c r="P34" s="301"/>
      <c r="Q34" s="301"/>
      <c r="R34" s="281"/>
      <c r="S34" s="281"/>
      <c r="T34" s="281"/>
      <c r="U34" s="281"/>
      <c r="V34" s="281"/>
      <c r="W34" s="281"/>
      <c r="X34" s="281"/>
      <c r="Y34" s="281"/>
      <c r="Z34" s="281"/>
      <c r="AA34" s="281"/>
      <c r="AB34" s="281"/>
      <c r="AC34" s="281"/>
      <c r="AD34" s="281"/>
      <c r="AE34" s="281"/>
      <c r="AF34" s="281"/>
      <c r="AG34" s="281"/>
      <c r="AH34" s="281"/>
      <c r="AI34" s="281"/>
      <c r="AJ34" s="281"/>
      <c r="AK34" s="281"/>
      <c r="AL34" s="281"/>
      <c r="AM34" s="281"/>
      <c r="AN34" s="281"/>
      <c r="AO34" s="281"/>
      <c r="AP34" s="281"/>
      <c r="AQ34" s="281"/>
      <c r="AR34" s="281"/>
      <c r="AS34" s="281"/>
      <c r="AT34" s="281"/>
      <c r="AU34" s="281"/>
      <c r="AV34" s="281"/>
      <c r="AW34" s="281"/>
      <c r="AX34" s="281"/>
      <c r="AY34" s="281"/>
      <c r="AZ34" s="281"/>
      <c r="BA34" s="281"/>
      <c r="BB34" s="281"/>
      <c r="BC34" s="281"/>
      <c r="BD34" s="281"/>
      <c r="BE34" s="281"/>
      <c r="BF34" s="281"/>
      <c r="BG34" s="281"/>
      <c r="BH34" s="281"/>
      <c r="BI34" s="281"/>
      <c r="BJ34" s="281"/>
      <c r="BK34" s="281"/>
      <c r="BL34" s="281"/>
      <c r="BM34" s="281"/>
      <c r="BN34" s="281"/>
      <c r="BO34" s="281"/>
      <c r="BP34" s="281"/>
      <c r="BQ34" s="281"/>
      <c r="BR34" s="281"/>
      <c r="BS34" s="281"/>
      <c r="BT34" s="281"/>
      <c r="BU34" s="281"/>
      <c r="BV34" s="281"/>
      <c r="BW34" s="281"/>
      <c r="BX34" s="281"/>
      <c r="BY34" s="281"/>
      <c r="BZ34" s="281"/>
      <c r="CA34" s="281"/>
      <c r="CB34" s="281"/>
      <c r="CC34" s="281"/>
      <c r="CD34" s="281"/>
      <c r="CE34" s="281"/>
      <c r="CF34" s="281"/>
      <c r="CG34" s="281"/>
      <c r="CH34" s="281"/>
      <c r="CI34" s="281"/>
      <c r="CJ34" s="281"/>
      <c r="CK34" s="281"/>
      <c r="CL34" s="281"/>
      <c r="CM34" s="281"/>
      <c r="CN34" s="281"/>
      <c r="CO34" s="281"/>
      <c r="CP34" s="281"/>
      <c r="CQ34" s="281"/>
      <c r="CR34" s="281"/>
      <c r="CS34" s="281"/>
      <c r="CT34" s="281"/>
      <c r="CU34" s="281"/>
      <c r="CV34" s="281"/>
      <c r="CW34" s="281"/>
      <c r="CX34" s="281"/>
      <c r="CY34" s="281"/>
      <c r="CZ34" s="281"/>
      <c r="DA34" s="281"/>
      <c r="DB34" s="281"/>
      <c r="DC34" s="281"/>
      <c r="DD34" s="281"/>
      <c r="DE34" s="281"/>
      <c r="DF34" s="281"/>
      <c r="DG34" s="281"/>
      <c r="DH34" s="281"/>
      <c r="DI34" s="281"/>
      <c r="DJ34" s="281"/>
      <c r="DK34" s="281"/>
      <c r="DL34" s="281"/>
      <c r="DM34" s="281"/>
      <c r="DN34" s="281"/>
      <c r="DO34" s="281"/>
      <c r="DP34" s="281"/>
      <c r="DQ34" s="281"/>
      <c r="DR34" s="281"/>
      <c r="DS34" s="281"/>
      <c r="DT34" s="281"/>
      <c r="DU34" s="281"/>
      <c r="DV34" s="281"/>
      <c r="DW34" s="281"/>
      <c r="DX34" s="281"/>
      <c r="DY34" s="281"/>
      <c r="DZ34" s="281"/>
      <c r="EA34" s="281"/>
      <c r="EB34" s="281"/>
      <c r="EC34" s="281"/>
      <c r="ED34" s="281"/>
      <c r="EE34" s="281"/>
      <c r="EF34" s="281"/>
      <c r="EG34" s="281"/>
      <c r="EH34" s="281"/>
      <c r="EI34" s="281"/>
      <c r="EJ34" s="281"/>
      <c r="EK34" s="281"/>
      <c r="EL34" s="281"/>
      <c r="EM34" s="281"/>
      <c r="EN34" s="281"/>
      <c r="EO34" s="281"/>
      <c r="EP34" s="281"/>
      <c r="EQ34" s="281"/>
      <c r="ER34" s="281"/>
      <c r="ES34" s="281"/>
      <c r="ET34" s="281"/>
      <c r="EU34" s="281"/>
      <c r="EV34" s="281"/>
      <c r="EW34" s="281"/>
      <c r="EX34" s="281"/>
      <c r="EY34" s="281"/>
      <c r="EZ34" s="281"/>
      <c r="FA34" s="281"/>
      <c r="FB34" s="281"/>
      <c r="FC34" s="281"/>
      <c r="FD34" s="281"/>
      <c r="FE34" s="281"/>
      <c r="FF34" s="281"/>
      <c r="FG34" s="281"/>
      <c r="FH34" s="281"/>
      <c r="FI34" s="281"/>
      <c r="FJ34" s="281"/>
      <c r="FK34" s="281"/>
      <c r="FL34" s="281"/>
      <c r="FM34" s="281"/>
      <c r="FN34" s="281"/>
      <c r="FO34" s="281"/>
      <c r="FP34" s="281"/>
      <c r="FQ34" s="281"/>
      <c r="FR34" s="281"/>
      <c r="FS34" s="281"/>
      <c r="FT34" s="281"/>
      <c r="FU34" s="281"/>
      <c r="FV34" s="281"/>
      <c r="FW34" s="281"/>
      <c r="FX34" s="281"/>
      <c r="FY34" s="281"/>
      <c r="FZ34" s="281"/>
      <c r="GA34" s="281"/>
      <c r="GB34" s="281"/>
      <c r="GC34" s="281"/>
      <c r="GD34" s="281"/>
      <c r="GE34" s="281"/>
      <c r="GF34" s="281"/>
      <c r="GG34" s="281"/>
      <c r="GH34" s="281"/>
      <c r="GI34" s="281"/>
      <c r="GJ34" s="281"/>
      <c r="GK34" s="281"/>
      <c r="GL34" s="281"/>
      <c r="GM34" s="281"/>
      <c r="GN34" s="281"/>
      <c r="GO34" s="281"/>
      <c r="GP34" s="281"/>
      <c r="GQ34" s="281"/>
      <c r="GR34" s="281"/>
      <c r="GS34" s="281"/>
      <c r="GT34" s="281"/>
      <c r="GU34" s="281"/>
      <c r="GV34" s="281"/>
      <c r="GW34" s="281"/>
      <c r="GX34" s="281"/>
      <c r="GY34" s="281"/>
      <c r="GZ34" s="281"/>
      <c r="HA34" s="281"/>
      <c r="HB34" s="281"/>
      <c r="HC34" s="281"/>
      <c r="HD34" s="281"/>
      <c r="HE34" s="281"/>
      <c r="HF34" s="281"/>
      <c r="HG34" s="281"/>
      <c r="HH34" s="281"/>
      <c r="HI34" s="281"/>
      <c r="HJ34" s="281"/>
      <c r="HK34" s="281"/>
      <c r="HL34" s="281"/>
      <c r="HM34" s="281"/>
      <c r="HN34" s="281"/>
      <c r="HO34" s="281"/>
      <c r="HP34" s="281"/>
      <c r="HQ34" s="281"/>
      <c r="HR34" s="281"/>
      <c r="HS34" s="281"/>
      <c r="HT34" s="281"/>
      <c r="HU34" s="281"/>
      <c r="HV34" s="281"/>
      <c r="HW34" s="281"/>
      <c r="HX34" s="281"/>
      <c r="HY34" s="281"/>
      <c r="HZ34" s="281"/>
      <c r="IA34" s="281"/>
      <c r="IB34" s="281"/>
      <c r="IC34" s="281"/>
      <c r="ID34" s="281"/>
      <c r="IE34" s="281"/>
      <c r="IF34" s="281"/>
      <c r="IG34" s="281"/>
      <c r="IH34" s="281"/>
      <c r="II34" s="281"/>
      <c r="IJ34" s="281"/>
      <c r="IK34" s="281"/>
      <c r="IL34" s="281"/>
      <c r="IM34" s="281"/>
      <c r="IN34" s="281"/>
      <c r="IO34" s="281"/>
      <c r="IP34" s="281"/>
    </row>
    <row r="35" spans="1:250" s="280" customFormat="1" ht="18" customHeight="1">
      <c r="A35" s="288"/>
      <c r="B35" s="293"/>
      <c r="C35" s="321"/>
      <c r="D35" s="321"/>
      <c r="E35" s="321"/>
      <c r="F35" s="321"/>
      <c r="G35" s="321"/>
      <c r="H35" s="321"/>
      <c r="I35" s="321"/>
      <c r="J35" s="321"/>
      <c r="K35" s="321"/>
      <c r="L35" s="321"/>
      <c r="M35" s="321"/>
      <c r="N35" s="321"/>
      <c r="O35" s="322"/>
      <c r="P35" s="301"/>
      <c r="Q35" s="301"/>
      <c r="R35" s="281"/>
      <c r="S35" s="281"/>
      <c r="T35" s="281"/>
      <c r="U35" s="281"/>
      <c r="V35" s="281"/>
      <c r="W35" s="281"/>
      <c r="X35" s="281"/>
      <c r="Y35" s="281"/>
      <c r="Z35" s="281"/>
      <c r="AA35" s="281"/>
      <c r="AB35" s="281"/>
      <c r="AC35" s="281"/>
      <c r="AD35" s="281"/>
      <c r="AE35" s="281"/>
      <c r="AF35" s="281"/>
      <c r="AG35" s="281"/>
      <c r="AH35" s="281"/>
      <c r="AI35" s="281"/>
      <c r="AJ35" s="281"/>
      <c r="AK35" s="281"/>
      <c r="AL35" s="281"/>
      <c r="AM35" s="281"/>
      <c r="AN35" s="281"/>
      <c r="AO35" s="281"/>
      <c r="AP35" s="281"/>
      <c r="AQ35" s="281"/>
      <c r="AR35" s="281"/>
      <c r="AS35" s="281"/>
      <c r="AT35" s="281"/>
      <c r="AU35" s="281"/>
      <c r="AV35" s="281"/>
      <c r="AW35" s="281"/>
      <c r="AX35" s="281"/>
      <c r="AY35" s="281"/>
      <c r="AZ35" s="281"/>
      <c r="BA35" s="281"/>
      <c r="BB35" s="281"/>
      <c r="BC35" s="281"/>
      <c r="BD35" s="281"/>
      <c r="BE35" s="281"/>
      <c r="BF35" s="281"/>
      <c r="BG35" s="281"/>
      <c r="BH35" s="281"/>
      <c r="BI35" s="281"/>
      <c r="BJ35" s="281"/>
      <c r="BK35" s="281"/>
      <c r="BL35" s="281"/>
      <c r="BM35" s="281"/>
      <c r="BN35" s="281"/>
      <c r="BO35" s="281"/>
      <c r="BP35" s="281"/>
      <c r="BQ35" s="281"/>
      <c r="BR35" s="281"/>
      <c r="BS35" s="281"/>
      <c r="BT35" s="281"/>
      <c r="BU35" s="281"/>
      <c r="BV35" s="281"/>
      <c r="BW35" s="281"/>
      <c r="BX35" s="281"/>
      <c r="BY35" s="281"/>
      <c r="BZ35" s="281"/>
      <c r="CA35" s="281"/>
      <c r="CB35" s="281"/>
      <c r="CC35" s="281"/>
      <c r="CD35" s="281"/>
      <c r="CE35" s="281"/>
      <c r="CF35" s="281"/>
      <c r="CG35" s="281"/>
      <c r="CH35" s="281"/>
      <c r="CI35" s="281"/>
      <c r="CJ35" s="281"/>
      <c r="CK35" s="281"/>
      <c r="CL35" s="281"/>
      <c r="CM35" s="281"/>
      <c r="CN35" s="281"/>
      <c r="CO35" s="281"/>
      <c r="CP35" s="281"/>
      <c r="CQ35" s="281"/>
      <c r="CR35" s="281"/>
      <c r="CS35" s="281"/>
      <c r="CT35" s="281"/>
      <c r="CU35" s="281"/>
      <c r="CV35" s="281"/>
      <c r="CW35" s="281"/>
      <c r="CX35" s="281"/>
      <c r="CY35" s="281"/>
      <c r="CZ35" s="281"/>
      <c r="DA35" s="281"/>
      <c r="DB35" s="281"/>
      <c r="DC35" s="281"/>
      <c r="DD35" s="281"/>
      <c r="DE35" s="281"/>
      <c r="DF35" s="281"/>
      <c r="DG35" s="281"/>
      <c r="DH35" s="281"/>
      <c r="DI35" s="281"/>
      <c r="DJ35" s="281"/>
      <c r="DK35" s="281"/>
      <c r="DL35" s="281"/>
      <c r="DM35" s="281"/>
      <c r="DN35" s="281"/>
      <c r="DO35" s="281"/>
      <c r="DP35" s="281"/>
      <c r="DQ35" s="281"/>
      <c r="DR35" s="281"/>
      <c r="DS35" s="281"/>
      <c r="DT35" s="281"/>
      <c r="DU35" s="281"/>
      <c r="DV35" s="281"/>
      <c r="DW35" s="281"/>
      <c r="DX35" s="281"/>
      <c r="DY35" s="281"/>
      <c r="DZ35" s="281"/>
      <c r="EA35" s="281"/>
      <c r="EB35" s="281"/>
      <c r="EC35" s="281"/>
      <c r="ED35" s="281"/>
      <c r="EE35" s="281"/>
      <c r="EF35" s="281"/>
      <c r="EG35" s="281"/>
      <c r="EH35" s="281"/>
      <c r="EI35" s="281"/>
      <c r="EJ35" s="281"/>
      <c r="EK35" s="281"/>
      <c r="EL35" s="281"/>
      <c r="EM35" s="281"/>
      <c r="EN35" s="281"/>
      <c r="EO35" s="281"/>
      <c r="EP35" s="281"/>
      <c r="EQ35" s="281"/>
      <c r="ER35" s="281"/>
      <c r="ES35" s="281"/>
      <c r="ET35" s="281"/>
      <c r="EU35" s="281"/>
      <c r="EV35" s="281"/>
      <c r="EW35" s="281"/>
      <c r="EX35" s="281"/>
      <c r="EY35" s="281"/>
      <c r="EZ35" s="281"/>
      <c r="FA35" s="281"/>
      <c r="FB35" s="281"/>
      <c r="FC35" s="281"/>
      <c r="FD35" s="281"/>
      <c r="FE35" s="281"/>
      <c r="FF35" s="281"/>
      <c r="FG35" s="281"/>
      <c r="FH35" s="281"/>
      <c r="FI35" s="281"/>
      <c r="FJ35" s="281"/>
      <c r="FK35" s="281"/>
      <c r="FL35" s="281"/>
      <c r="FM35" s="281"/>
      <c r="FN35" s="281"/>
      <c r="FO35" s="281"/>
      <c r="FP35" s="281"/>
      <c r="FQ35" s="281"/>
      <c r="FR35" s="281"/>
      <c r="FS35" s="281"/>
      <c r="FT35" s="281"/>
      <c r="FU35" s="281"/>
      <c r="FV35" s="281"/>
      <c r="FW35" s="281"/>
      <c r="FX35" s="281"/>
      <c r="FY35" s="281"/>
      <c r="FZ35" s="281"/>
      <c r="GA35" s="281"/>
      <c r="GB35" s="281"/>
      <c r="GC35" s="281"/>
      <c r="GD35" s="281"/>
      <c r="GE35" s="281"/>
      <c r="GF35" s="281"/>
      <c r="GG35" s="281"/>
      <c r="GH35" s="281"/>
      <c r="GI35" s="281"/>
      <c r="GJ35" s="281"/>
      <c r="GK35" s="281"/>
      <c r="GL35" s="281"/>
      <c r="GM35" s="281"/>
      <c r="GN35" s="281"/>
      <c r="GO35" s="281"/>
      <c r="GP35" s="281"/>
      <c r="GQ35" s="281"/>
      <c r="GR35" s="281"/>
      <c r="GS35" s="281"/>
      <c r="GT35" s="281"/>
      <c r="GU35" s="281"/>
      <c r="GV35" s="281"/>
      <c r="GW35" s="281"/>
      <c r="GX35" s="281"/>
      <c r="GY35" s="281"/>
      <c r="GZ35" s="281"/>
      <c r="HA35" s="281"/>
      <c r="HB35" s="281"/>
      <c r="HC35" s="281"/>
      <c r="HD35" s="281"/>
      <c r="HE35" s="281"/>
      <c r="HF35" s="281"/>
      <c r="HG35" s="281"/>
      <c r="HH35" s="281"/>
      <c r="HI35" s="281"/>
      <c r="HJ35" s="281"/>
      <c r="HK35" s="281"/>
      <c r="HL35" s="281"/>
      <c r="HM35" s="281"/>
      <c r="HN35" s="281"/>
      <c r="HO35" s="281"/>
      <c r="HP35" s="281"/>
      <c r="HQ35" s="281"/>
      <c r="HR35" s="281"/>
      <c r="HS35" s="281"/>
      <c r="HT35" s="281"/>
      <c r="HU35" s="281"/>
      <c r="HV35" s="281"/>
      <c r="HW35" s="281"/>
      <c r="HX35" s="281"/>
      <c r="HY35" s="281"/>
      <c r="HZ35" s="281"/>
      <c r="IA35" s="281"/>
      <c r="IB35" s="281"/>
      <c r="IC35" s="281"/>
      <c r="ID35" s="281"/>
      <c r="IE35" s="281"/>
      <c r="IF35" s="281"/>
      <c r="IG35" s="281"/>
      <c r="IH35" s="281"/>
      <c r="II35" s="281"/>
      <c r="IJ35" s="281"/>
      <c r="IK35" s="281"/>
      <c r="IL35" s="281"/>
      <c r="IM35" s="281"/>
      <c r="IN35" s="281"/>
      <c r="IO35" s="281"/>
      <c r="IP35" s="281"/>
    </row>
    <row r="36" spans="1:250" s="280" customFormat="1" ht="18" customHeight="1">
      <c r="A36" s="288"/>
      <c r="B36" s="293" t="s">
        <v>134</v>
      </c>
      <c r="C36" s="321">
        <v>87.05</v>
      </c>
      <c r="D36" s="321">
        <v>-97.73</v>
      </c>
      <c r="E36" s="321">
        <v>-287.33</v>
      </c>
      <c r="F36" s="321">
        <v>-42.16</v>
      </c>
      <c r="G36" s="321">
        <v>780.56</v>
      </c>
      <c r="H36" s="321">
        <v>-357.88</v>
      </c>
      <c r="I36" s="321">
        <v>608.12</v>
      </c>
      <c r="J36" s="321">
        <v>-285.19</v>
      </c>
      <c r="K36" s="321">
        <v>126.56</v>
      </c>
      <c r="L36" s="321">
        <v>179.73</v>
      </c>
      <c r="M36" s="321">
        <v>1122.84</v>
      </c>
      <c r="N36" s="321">
        <v>334.75</v>
      </c>
      <c r="O36" s="322">
        <v>2169.3199999999997</v>
      </c>
      <c r="P36" s="301"/>
      <c r="Q36" s="301"/>
      <c r="R36" s="281"/>
      <c r="S36" s="281"/>
      <c r="T36" s="281"/>
      <c r="U36" s="281"/>
      <c r="V36" s="281"/>
      <c r="W36" s="281"/>
      <c r="X36" s="281"/>
      <c r="Y36" s="281"/>
      <c r="Z36" s="281"/>
      <c r="AA36" s="281"/>
      <c r="AB36" s="281"/>
      <c r="AC36" s="281"/>
      <c r="AD36" s="281"/>
      <c r="AE36" s="281"/>
      <c r="AF36" s="281"/>
      <c r="AG36" s="281"/>
      <c r="AH36" s="281"/>
      <c r="AI36" s="281"/>
      <c r="AJ36" s="281"/>
      <c r="AK36" s="281"/>
      <c r="AL36" s="281"/>
      <c r="AM36" s="281"/>
      <c r="AN36" s="281"/>
      <c r="AO36" s="281"/>
      <c r="AP36" s="281"/>
      <c r="AQ36" s="281"/>
      <c r="AR36" s="281"/>
      <c r="AS36" s="281"/>
      <c r="AT36" s="281"/>
      <c r="AU36" s="281"/>
      <c r="AV36" s="281"/>
      <c r="AW36" s="281"/>
      <c r="AX36" s="281"/>
      <c r="AY36" s="281"/>
      <c r="AZ36" s="281"/>
      <c r="BA36" s="281"/>
      <c r="BB36" s="281"/>
      <c r="BC36" s="281"/>
      <c r="BD36" s="281"/>
      <c r="BE36" s="281"/>
      <c r="BF36" s="281"/>
      <c r="BG36" s="281"/>
      <c r="BH36" s="281"/>
      <c r="BI36" s="281"/>
      <c r="BJ36" s="281"/>
      <c r="BK36" s="281"/>
      <c r="BL36" s="281"/>
      <c r="BM36" s="281"/>
      <c r="BN36" s="281"/>
      <c r="BO36" s="281"/>
      <c r="BP36" s="281"/>
      <c r="BQ36" s="281"/>
      <c r="BR36" s="281"/>
      <c r="BS36" s="281"/>
      <c r="BT36" s="281"/>
      <c r="BU36" s="281"/>
      <c r="BV36" s="281"/>
      <c r="BW36" s="281"/>
      <c r="BX36" s="281"/>
      <c r="BY36" s="281"/>
      <c r="BZ36" s="281"/>
      <c r="CA36" s="281"/>
      <c r="CB36" s="281"/>
      <c r="CC36" s="281"/>
      <c r="CD36" s="281"/>
      <c r="CE36" s="281"/>
      <c r="CF36" s="281"/>
      <c r="CG36" s="281"/>
      <c r="CH36" s="281"/>
      <c r="CI36" s="281"/>
      <c r="CJ36" s="281"/>
      <c r="CK36" s="281"/>
      <c r="CL36" s="281"/>
      <c r="CM36" s="281"/>
      <c r="CN36" s="281"/>
      <c r="CO36" s="281"/>
      <c r="CP36" s="281"/>
      <c r="CQ36" s="281"/>
      <c r="CR36" s="281"/>
      <c r="CS36" s="281"/>
      <c r="CT36" s="281"/>
      <c r="CU36" s="281"/>
      <c r="CV36" s="281"/>
      <c r="CW36" s="281"/>
      <c r="CX36" s="281"/>
      <c r="CY36" s="281"/>
      <c r="CZ36" s="281"/>
      <c r="DA36" s="281"/>
      <c r="DB36" s="281"/>
      <c r="DC36" s="281"/>
      <c r="DD36" s="281"/>
      <c r="DE36" s="281"/>
      <c r="DF36" s="281"/>
      <c r="DG36" s="281"/>
      <c r="DH36" s="281"/>
      <c r="DI36" s="281"/>
      <c r="DJ36" s="281"/>
      <c r="DK36" s="281"/>
      <c r="DL36" s="281"/>
      <c r="DM36" s="281"/>
      <c r="DN36" s="281"/>
      <c r="DO36" s="281"/>
      <c r="DP36" s="281"/>
      <c r="DQ36" s="281"/>
      <c r="DR36" s="281"/>
      <c r="DS36" s="281"/>
      <c r="DT36" s="281"/>
      <c r="DU36" s="281"/>
      <c r="DV36" s="281"/>
      <c r="DW36" s="281"/>
      <c r="DX36" s="281"/>
      <c r="DY36" s="281"/>
      <c r="DZ36" s="281"/>
      <c r="EA36" s="281"/>
      <c r="EB36" s="281"/>
      <c r="EC36" s="281"/>
      <c r="ED36" s="281"/>
      <c r="EE36" s="281"/>
      <c r="EF36" s="281"/>
      <c r="EG36" s="281"/>
      <c r="EH36" s="281"/>
      <c r="EI36" s="281"/>
      <c r="EJ36" s="281"/>
      <c r="EK36" s="281"/>
      <c r="EL36" s="281"/>
      <c r="EM36" s="281"/>
      <c r="EN36" s="281"/>
      <c r="EO36" s="281"/>
      <c r="EP36" s="281"/>
      <c r="EQ36" s="281"/>
      <c r="ER36" s="281"/>
      <c r="ES36" s="281"/>
      <c r="ET36" s="281"/>
      <c r="EU36" s="281"/>
      <c r="EV36" s="281"/>
      <c r="EW36" s="281"/>
      <c r="EX36" s="281"/>
      <c r="EY36" s="281"/>
      <c r="EZ36" s="281"/>
      <c r="FA36" s="281"/>
      <c r="FB36" s="281"/>
      <c r="FC36" s="281"/>
      <c r="FD36" s="281"/>
      <c r="FE36" s="281"/>
      <c r="FF36" s="281"/>
      <c r="FG36" s="281"/>
      <c r="FH36" s="281"/>
      <c r="FI36" s="281"/>
      <c r="FJ36" s="281"/>
      <c r="FK36" s="281"/>
      <c r="FL36" s="281"/>
      <c r="FM36" s="281"/>
      <c r="FN36" s="281"/>
      <c r="FO36" s="281"/>
      <c r="FP36" s="281"/>
      <c r="FQ36" s="281"/>
      <c r="FR36" s="281"/>
      <c r="FS36" s="281"/>
      <c r="FT36" s="281"/>
      <c r="FU36" s="281"/>
      <c r="FV36" s="281"/>
      <c r="FW36" s="281"/>
      <c r="FX36" s="281"/>
      <c r="FY36" s="281"/>
      <c r="FZ36" s="281"/>
      <c r="GA36" s="281"/>
      <c r="GB36" s="281"/>
      <c r="GC36" s="281"/>
      <c r="GD36" s="281"/>
      <c r="GE36" s="281"/>
      <c r="GF36" s="281"/>
      <c r="GG36" s="281"/>
      <c r="GH36" s="281"/>
      <c r="GI36" s="281"/>
      <c r="GJ36" s="281"/>
      <c r="GK36" s="281"/>
      <c r="GL36" s="281"/>
      <c r="GM36" s="281"/>
      <c r="GN36" s="281"/>
      <c r="GO36" s="281"/>
      <c r="GP36" s="281"/>
      <c r="GQ36" s="281"/>
      <c r="GR36" s="281"/>
      <c r="GS36" s="281"/>
      <c r="GT36" s="281"/>
      <c r="GU36" s="281"/>
      <c r="GV36" s="281"/>
      <c r="GW36" s="281"/>
      <c r="GX36" s="281"/>
      <c r="GY36" s="281"/>
      <c r="GZ36" s="281"/>
      <c r="HA36" s="281"/>
      <c r="HB36" s="281"/>
      <c r="HC36" s="281"/>
      <c r="HD36" s="281"/>
      <c r="HE36" s="281"/>
      <c r="HF36" s="281"/>
      <c r="HG36" s="281"/>
      <c r="HH36" s="281"/>
      <c r="HI36" s="281"/>
      <c r="HJ36" s="281"/>
      <c r="HK36" s="281"/>
      <c r="HL36" s="281"/>
      <c r="HM36" s="281"/>
      <c r="HN36" s="281"/>
      <c r="HO36" s="281"/>
      <c r="HP36" s="281"/>
      <c r="HQ36" s="281"/>
      <c r="HR36" s="281"/>
      <c r="HS36" s="281"/>
      <c r="HT36" s="281"/>
      <c r="HU36" s="281"/>
      <c r="HV36" s="281"/>
      <c r="HW36" s="281"/>
      <c r="HX36" s="281"/>
      <c r="HY36" s="281"/>
      <c r="HZ36" s="281"/>
      <c r="IA36" s="281"/>
      <c r="IB36" s="281"/>
      <c r="IC36" s="281"/>
      <c r="ID36" s="281"/>
      <c r="IE36" s="281"/>
      <c r="IF36" s="281"/>
      <c r="IG36" s="281"/>
      <c r="IH36" s="281"/>
      <c r="II36" s="281"/>
      <c r="IJ36" s="281"/>
      <c r="IK36" s="281"/>
      <c r="IL36" s="281"/>
      <c r="IM36" s="281"/>
      <c r="IN36" s="281"/>
      <c r="IO36" s="281"/>
      <c r="IP36" s="281"/>
    </row>
    <row r="37" spans="1:250" s="280" customFormat="1" ht="18" customHeight="1">
      <c r="A37" s="288"/>
      <c r="B37" s="293" t="s">
        <v>135</v>
      </c>
      <c r="C37" s="321">
        <v>-5623.11</v>
      </c>
      <c r="D37" s="321">
        <v>11382.92</v>
      </c>
      <c r="E37" s="321">
        <v>-3536.18</v>
      </c>
      <c r="F37" s="321">
        <v>-8607.64</v>
      </c>
      <c r="G37" s="321">
        <v>-12273.51</v>
      </c>
      <c r="H37" s="321">
        <v>6915.85</v>
      </c>
      <c r="I37" s="321">
        <v>-264.41</v>
      </c>
      <c r="J37" s="321">
        <v>-8072.99</v>
      </c>
      <c r="K37" s="321">
        <v>17760.42</v>
      </c>
      <c r="L37" s="321">
        <v>-4901.03</v>
      </c>
      <c r="M37" s="321">
        <v>3379.88</v>
      </c>
      <c r="N37" s="321">
        <v>7878.79</v>
      </c>
      <c r="O37" s="322">
        <v>4038.9900000000025</v>
      </c>
      <c r="P37" s="301"/>
      <c r="Q37" s="301"/>
      <c r="R37" s="281"/>
      <c r="S37" s="281"/>
      <c r="T37" s="281"/>
      <c r="U37" s="281"/>
      <c r="V37" s="281"/>
      <c r="W37" s="281"/>
      <c r="X37" s="281"/>
      <c r="Y37" s="281"/>
      <c r="Z37" s="281"/>
      <c r="AA37" s="281"/>
      <c r="AB37" s="281"/>
      <c r="AC37" s="281"/>
      <c r="AD37" s="281"/>
      <c r="AE37" s="281"/>
      <c r="AF37" s="281"/>
      <c r="AG37" s="281"/>
      <c r="AH37" s="281"/>
      <c r="AI37" s="281"/>
      <c r="AJ37" s="281"/>
      <c r="AK37" s="281"/>
      <c r="AL37" s="281"/>
      <c r="AM37" s="281"/>
      <c r="AN37" s="281"/>
      <c r="AO37" s="281"/>
      <c r="AP37" s="281"/>
      <c r="AQ37" s="281"/>
      <c r="AR37" s="281"/>
      <c r="AS37" s="281"/>
      <c r="AT37" s="281"/>
      <c r="AU37" s="281"/>
      <c r="AV37" s="281"/>
      <c r="AW37" s="281"/>
      <c r="AX37" s="281"/>
      <c r="AY37" s="281"/>
      <c r="AZ37" s="281"/>
      <c r="BA37" s="281"/>
      <c r="BB37" s="281"/>
      <c r="BC37" s="281"/>
      <c r="BD37" s="281"/>
      <c r="BE37" s="281"/>
      <c r="BF37" s="281"/>
      <c r="BG37" s="281"/>
      <c r="BH37" s="281"/>
      <c r="BI37" s="281"/>
      <c r="BJ37" s="281"/>
      <c r="BK37" s="281"/>
      <c r="BL37" s="281"/>
      <c r="BM37" s="281"/>
      <c r="BN37" s="281"/>
      <c r="BO37" s="281"/>
      <c r="BP37" s="281"/>
      <c r="BQ37" s="281"/>
      <c r="BR37" s="281"/>
      <c r="BS37" s="281"/>
      <c r="BT37" s="281"/>
      <c r="BU37" s="281"/>
      <c r="BV37" s="281"/>
      <c r="BW37" s="281"/>
      <c r="BX37" s="281"/>
      <c r="BY37" s="281"/>
      <c r="BZ37" s="281"/>
      <c r="CA37" s="281"/>
      <c r="CB37" s="281"/>
      <c r="CC37" s="281"/>
      <c r="CD37" s="281"/>
      <c r="CE37" s="281"/>
      <c r="CF37" s="281"/>
      <c r="CG37" s="281"/>
      <c r="CH37" s="281"/>
      <c r="CI37" s="281"/>
      <c r="CJ37" s="281"/>
      <c r="CK37" s="281"/>
      <c r="CL37" s="281"/>
      <c r="CM37" s="281"/>
      <c r="CN37" s="281"/>
      <c r="CO37" s="281"/>
      <c r="CP37" s="281"/>
      <c r="CQ37" s="281"/>
      <c r="CR37" s="281"/>
      <c r="CS37" s="281"/>
      <c r="CT37" s="281"/>
      <c r="CU37" s="281"/>
      <c r="CV37" s="281"/>
      <c r="CW37" s="281"/>
      <c r="CX37" s="281"/>
      <c r="CY37" s="281"/>
      <c r="CZ37" s="281"/>
      <c r="DA37" s="281"/>
      <c r="DB37" s="281"/>
      <c r="DC37" s="281"/>
      <c r="DD37" s="281"/>
      <c r="DE37" s="281"/>
      <c r="DF37" s="281"/>
      <c r="DG37" s="281"/>
      <c r="DH37" s="281"/>
      <c r="DI37" s="281"/>
      <c r="DJ37" s="281"/>
      <c r="DK37" s="281"/>
      <c r="DL37" s="281"/>
      <c r="DM37" s="281"/>
      <c r="DN37" s="281"/>
      <c r="DO37" s="281"/>
      <c r="DP37" s="281"/>
      <c r="DQ37" s="281"/>
      <c r="DR37" s="281"/>
      <c r="DS37" s="281"/>
      <c r="DT37" s="281"/>
      <c r="DU37" s="281"/>
      <c r="DV37" s="281"/>
      <c r="DW37" s="281"/>
      <c r="DX37" s="281"/>
      <c r="DY37" s="281"/>
      <c r="DZ37" s="281"/>
      <c r="EA37" s="281"/>
      <c r="EB37" s="281"/>
      <c r="EC37" s="281"/>
      <c r="ED37" s="281"/>
      <c r="EE37" s="281"/>
      <c r="EF37" s="281"/>
      <c r="EG37" s="281"/>
      <c r="EH37" s="281"/>
      <c r="EI37" s="281"/>
      <c r="EJ37" s="281"/>
      <c r="EK37" s="281"/>
      <c r="EL37" s="281"/>
      <c r="EM37" s="281"/>
      <c r="EN37" s="281"/>
      <c r="EO37" s="281"/>
      <c r="EP37" s="281"/>
      <c r="EQ37" s="281"/>
      <c r="ER37" s="281"/>
      <c r="ES37" s="281"/>
      <c r="ET37" s="281"/>
      <c r="EU37" s="281"/>
      <c r="EV37" s="281"/>
      <c r="EW37" s="281"/>
      <c r="EX37" s="281"/>
      <c r="EY37" s="281"/>
      <c r="EZ37" s="281"/>
      <c r="FA37" s="281"/>
      <c r="FB37" s="281"/>
      <c r="FC37" s="281"/>
      <c r="FD37" s="281"/>
      <c r="FE37" s="281"/>
      <c r="FF37" s="281"/>
      <c r="FG37" s="281"/>
      <c r="FH37" s="281"/>
      <c r="FI37" s="281"/>
      <c r="FJ37" s="281"/>
      <c r="FK37" s="281"/>
      <c r="FL37" s="281"/>
      <c r="FM37" s="281"/>
      <c r="FN37" s="281"/>
      <c r="FO37" s="281"/>
      <c r="FP37" s="281"/>
      <c r="FQ37" s="281"/>
      <c r="FR37" s="281"/>
      <c r="FS37" s="281"/>
      <c r="FT37" s="281"/>
      <c r="FU37" s="281"/>
      <c r="FV37" s="281"/>
      <c r="FW37" s="281"/>
      <c r="FX37" s="281"/>
      <c r="FY37" s="281"/>
      <c r="FZ37" s="281"/>
      <c r="GA37" s="281"/>
      <c r="GB37" s="281"/>
      <c r="GC37" s="281"/>
      <c r="GD37" s="281"/>
      <c r="GE37" s="281"/>
      <c r="GF37" s="281"/>
      <c r="GG37" s="281"/>
      <c r="GH37" s="281"/>
      <c r="GI37" s="281"/>
      <c r="GJ37" s="281"/>
      <c r="GK37" s="281"/>
      <c r="GL37" s="281"/>
      <c r="GM37" s="281"/>
      <c r="GN37" s="281"/>
      <c r="GO37" s="281"/>
      <c r="GP37" s="281"/>
      <c r="GQ37" s="281"/>
      <c r="GR37" s="281"/>
      <c r="GS37" s="281"/>
      <c r="GT37" s="281"/>
      <c r="GU37" s="281"/>
      <c r="GV37" s="281"/>
      <c r="GW37" s="281"/>
      <c r="GX37" s="281"/>
      <c r="GY37" s="281"/>
      <c r="GZ37" s="281"/>
      <c r="HA37" s="281"/>
      <c r="HB37" s="281"/>
      <c r="HC37" s="281"/>
      <c r="HD37" s="281"/>
      <c r="HE37" s="281"/>
      <c r="HF37" s="281"/>
      <c r="HG37" s="281"/>
      <c r="HH37" s="281"/>
      <c r="HI37" s="281"/>
      <c r="HJ37" s="281"/>
      <c r="HK37" s="281"/>
      <c r="HL37" s="281"/>
      <c r="HM37" s="281"/>
      <c r="HN37" s="281"/>
      <c r="HO37" s="281"/>
      <c r="HP37" s="281"/>
      <c r="HQ37" s="281"/>
      <c r="HR37" s="281"/>
      <c r="HS37" s="281"/>
      <c r="HT37" s="281"/>
      <c r="HU37" s="281"/>
      <c r="HV37" s="281"/>
      <c r="HW37" s="281"/>
      <c r="HX37" s="281"/>
      <c r="HY37" s="281"/>
      <c r="HZ37" s="281"/>
      <c r="IA37" s="281"/>
      <c r="IB37" s="281"/>
      <c r="IC37" s="281"/>
      <c r="ID37" s="281"/>
      <c r="IE37" s="281"/>
      <c r="IF37" s="281"/>
      <c r="IG37" s="281"/>
      <c r="IH37" s="281"/>
      <c r="II37" s="281"/>
      <c r="IJ37" s="281"/>
      <c r="IK37" s="281"/>
      <c r="IL37" s="281"/>
      <c r="IM37" s="281"/>
      <c r="IN37" s="281"/>
      <c r="IO37" s="281"/>
      <c r="IP37" s="281"/>
    </row>
    <row r="38" spans="1:250" s="280" customFormat="1" ht="12.75">
      <c r="A38" s="282"/>
      <c r="B38" s="310"/>
      <c r="C38" s="311"/>
      <c r="D38" s="311"/>
      <c r="E38" s="311"/>
      <c r="F38" s="311"/>
      <c r="G38" s="311"/>
      <c r="H38" s="311"/>
      <c r="I38" s="311"/>
      <c r="J38" s="311"/>
      <c r="K38" s="311"/>
      <c r="L38" s="311"/>
      <c r="M38" s="311"/>
      <c r="N38" s="311"/>
      <c r="O38" s="281"/>
      <c r="P38" s="281"/>
      <c r="Q38" s="281"/>
      <c r="R38" s="281"/>
      <c r="S38" s="281"/>
      <c r="T38" s="281"/>
      <c r="U38" s="281"/>
      <c r="V38" s="281"/>
      <c r="W38" s="281"/>
      <c r="X38" s="281"/>
      <c r="Y38" s="281"/>
      <c r="Z38" s="281"/>
      <c r="AA38" s="281"/>
      <c r="AB38" s="281"/>
      <c r="AC38" s="281"/>
      <c r="AD38" s="281"/>
      <c r="AE38" s="281"/>
      <c r="AF38" s="281"/>
      <c r="AG38" s="281"/>
      <c r="AH38" s="281"/>
      <c r="AI38" s="281"/>
      <c r="AJ38" s="281"/>
      <c r="AK38" s="281"/>
      <c r="AL38" s="281"/>
      <c r="AM38" s="281"/>
      <c r="AN38" s="281"/>
      <c r="AO38" s="281"/>
      <c r="AP38" s="281"/>
      <c r="AQ38" s="281"/>
      <c r="AR38" s="281"/>
      <c r="AS38" s="281"/>
      <c r="AT38" s="281"/>
      <c r="AU38" s="281"/>
      <c r="AV38" s="281"/>
      <c r="AW38" s="281"/>
      <c r="AX38" s="281"/>
      <c r="AY38" s="281"/>
      <c r="AZ38" s="281"/>
      <c r="BA38" s="281"/>
      <c r="BB38" s="281"/>
      <c r="BC38" s="281"/>
      <c r="BD38" s="281"/>
      <c r="BE38" s="281"/>
      <c r="BF38" s="281"/>
      <c r="BG38" s="281"/>
      <c r="BH38" s="281"/>
      <c r="BI38" s="281"/>
      <c r="BJ38" s="281"/>
      <c r="BK38" s="281"/>
      <c r="BL38" s="281"/>
      <c r="BM38" s="281"/>
      <c r="BN38" s="281"/>
      <c r="BO38" s="281"/>
      <c r="BP38" s="281"/>
      <c r="BQ38" s="281"/>
      <c r="BR38" s="281"/>
      <c r="BS38" s="281"/>
      <c r="BT38" s="281"/>
      <c r="BU38" s="281"/>
      <c r="BV38" s="281"/>
      <c r="BW38" s="281"/>
      <c r="BX38" s="281"/>
      <c r="BY38" s="281"/>
      <c r="BZ38" s="281"/>
      <c r="CA38" s="281"/>
      <c r="CB38" s="281"/>
      <c r="CC38" s="281"/>
      <c r="CD38" s="281"/>
      <c r="CE38" s="281"/>
      <c r="CF38" s="281"/>
      <c r="CG38" s="281"/>
      <c r="CH38" s="281"/>
      <c r="CI38" s="281"/>
      <c r="CJ38" s="281"/>
      <c r="CK38" s="281"/>
      <c r="CL38" s="281"/>
      <c r="CM38" s="281"/>
      <c r="CN38" s="281"/>
      <c r="CO38" s="281"/>
      <c r="CP38" s="281"/>
      <c r="CQ38" s="281"/>
      <c r="CR38" s="281"/>
      <c r="CS38" s="281"/>
      <c r="CT38" s="281"/>
      <c r="CU38" s="281"/>
      <c r="CV38" s="281"/>
      <c r="CW38" s="281"/>
      <c r="CX38" s="281"/>
      <c r="CY38" s="281"/>
      <c r="CZ38" s="281"/>
      <c r="DA38" s="281"/>
      <c r="DB38" s="281"/>
      <c r="DC38" s="281"/>
      <c r="DD38" s="281"/>
      <c r="DE38" s="281"/>
      <c r="DF38" s="281"/>
      <c r="DG38" s="281"/>
      <c r="DH38" s="281"/>
      <c r="DI38" s="281"/>
      <c r="DJ38" s="281"/>
      <c r="DK38" s="281"/>
      <c r="DL38" s="281"/>
      <c r="DM38" s="281"/>
      <c r="DN38" s="281"/>
      <c r="DO38" s="281"/>
      <c r="DP38" s="281"/>
      <c r="DQ38" s="281"/>
      <c r="DR38" s="281"/>
      <c r="DS38" s="281"/>
      <c r="DT38" s="281"/>
      <c r="DU38" s="281"/>
      <c r="DV38" s="281"/>
      <c r="DW38" s="281"/>
      <c r="DX38" s="281"/>
      <c r="DY38" s="281"/>
      <c r="DZ38" s="281"/>
      <c r="EA38" s="281"/>
      <c r="EB38" s="281"/>
      <c r="EC38" s="281"/>
      <c r="ED38" s="281"/>
      <c r="EE38" s="281"/>
      <c r="EF38" s="281"/>
      <c r="EG38" s="281"/>
      <c r="EH38" s="281"/>
      <c r="EI38" s="281"/>
      <c r="EJ38" s="281"/>
      <c r="EK38" s="281"/>
      <c r="EL38" s="281"/>
      <c r="EM38" s="281"/>
      <c r="EN38" s="281"/>
      <c r="EO38" s="281"/>
      <c r="EP38" s="281"/>
      <c r="EQ38" s="281"/>
      <c r="ER38" s="281"/>
      <c r="ES38" s="281"/>
      <c r="ET38" s="281"/>
      <c r="EU38" s="281"/>
      <c r="EV38" s="281"/>
      <c r="EW38" s="281"/>
      <c r="EX38" s="281"/>
      <c r="EY38" s="281"/>
      <c r="EZ38" s="281"/>
      <c r="FA38" s="281"/>
      <c r="FB38" s="281"/>
      <c r="FC38" s="281"/>
      <c r="FD38" s="281"/>
      <c r="FE38" s="281"/>
      <c r="FF38" s="281"/>
      <c r="FG38" s="281"/>
      <c r="FH38" s="281"/>
      <c r="FI38" s="281"/>
      <c r="FJ38" s="281"/>
      <c r="FK38" s="281"/>
      <c r="FL38" s="281"/>
      <c r="FM38" s="281"/>
      <c r="FN38" s="281"/>
      <c r="FO38" s="281"/>
      <c r="FP38" s="281"/>
      <c r="FQ38" s="281"/>
      <c r="FR38" s="281"/>
      <c r="FS38" s="281"/>
      <c r="FT38" s="281"/>
      <c r="FU38" s="281"/>
      <c r="FV38" s="281"/>
      <c r="FW38" s="281"/>
      <c r="FX38" s="281"/>
      <c r="FY38" s="281"/>
      <c r="FZ38" s="281"/>
      <c r="GA38" s="281"/>
      <c r="GB38" s="281"/>
      <c r="GC38" s="281"/>
      <c r="GD38" s="281"/>
      <c r="GE38" s="281"/>
      <c r="GF38" s="281"/>
      <c r="GG38" s="281"/>
      <c r="GH38" s="281"/>
      <c r="GI38" s="281"/>
      <c r="GJ38" s="281"/>
      <c r="GK38" s="281"/>
      <c r="GL38" s="281"/>
      <c r="GM38" s="281"/>
      <c r="GN38" s="281"/>
      <c r="GO38" s="281"/>
      <c r="GP38" s="281"/>
      <c r="GQ38" s="281"/>
      <c r="GR38" s="281"/>
      <c r="GS38" s="281"/>
      <c r="GT38" s="281"/>
      <c r="GU38" s="281"/>
      <c r="GV38" s="281"/>
      <c r="GW38" s="281"/>
      <c r="GX38" s="281"/>
      <c r="GY38" s="281"/>
      <c r="GZ38" s="281"/>
      <c r="HA38" s="281"/>
      <c r="HB38" s="281"/>
      <c r="HC38" s="281"/>
      <c r="HD38" s="281"/>
      <c r="HE38" s="281"/>
      <c r="HF38" s="281"/>
      <c r="HG38" s="281"/>
      <c r="HH38" s="281"/>
      <c r="HI38" s="281"/>
      <c r="HJ38" s="281"/>
      <c r="HK38" s="281"/>
      <c r="HL38" s="281"/>
      <c r="HM38" s="281"/>
      <c r="HN38" s="281"/>
      <c r="HO38" s="281"/>
      <c r="HP38" s="281"/>
      <c r="HQ38" s="281"/>
      <c r="HR38" s="281"/>
      <c r="HS38" s="281"/>
      <c r="HT38" s="281"/>
      <c r="HU38" s="281"/>
      <c r="HV38" s="281"/>
      <c r="HW38" s="281"/>
      <c r="HX38" s="281"/>
      <c r="HY38" s="281"/>
      <c r="HZ38" s="281"/>
      <c r="IA38" s="281"/>
      <c r="IB38" s="281"/>
      <c r="IC38" s="281"/>
      <c r="ID38" s="281"/>
      <c r="IE38" s="281"/>
      <c r="IF38" s="281"/>
      <c r="IG38" s="281"/>
      <c r="IH38" s="281"/>
      <c r="II38" s="281"/>
      <c r="IJ38" s="281"/>
      <c r="IK38" s="281"/>
      <c r="IL38" s="281"/>
      <c r="IM38" s="281"/>
      <c r="IN38" s="281"/>
      <c r="IO38" s="281"/>
      <c r="IP38" s="281"/>
    </row>
    <row r="39" spans="1:14" s="280" customFormat="1" ht="14.25">
      <c r="A39" s="282"/>
      <c r="B39" s="312"/>
      <c r="C39" s="313"/>
      <c r="D39" s="313"/>
      <c r="E39" s="313"/>
      <c r="F39" s="313"/>
      <c r="G39" s="313"/>
      <c r="H39" s="313"/>
      <c r="I39" s="313"/>
      <c r="J39" s="313"/>
      <c r="K39" s="313"/>
      <c r="L39" s="313"/>
      <c r="M39" s="313"/>
      <c r="N39" s="313"/>
    </row>
    <row r="40" spans="1:14" s="280" customFormat="1" ht="27" customHeight="1">
      <c r="A40" s="282"/>
      <c r="B40" s="312" t="s">
        <v>177</v>
      </c>
      <c r="C40" s="313"/>
      <c r="D40" s="313"/>
      <c r="E40" s="313"/>
      <c r="F40" s="313"/>
      <c r="G40" s="313"/>
      <c r="H40" s="313"/>
      <c r="I40" s="313"/>
      <c r="J40" s="313"/>
      <c r="K40" s="313"/>
      <c r="L40" s="313"/>
      <c r="M40" s="313"/>
      <c r="N40" s="313"/>
    </row>
    <row r="41" spans="1:15" s="280" customFormat="1" ht="22.5" customHeight="1">
      <c r="A41" s="282"/>
      <c r="B41" s="356" t="s">
        <v>136</v>
      </c>
      <c r="C41" s="356"/>
      <c r="D41" s="356"/>
      <c r="E41" s="356"/>
      <c r="F41" s="356"/>
      <c r="G41" s="356"/>
      <c r="H41" s="356"/>
      <c r="I41" s="356"/>
      <c r="J41" s="356"/>
      <c r="K41" s="356"/>
      <c r="L41" s="356"/>
      <c r="M41" s="356"/>
      <c r="N41" s="356"/>
      <c r="O41" s="356"/>
    </row>
    <row r="42" spans="1:14" s="280" customFormat="1" ht="18.75" customHeight="1">
      <c r="A42" s="282"/>
      <c r="B42" s="312" t="s">
        <v>131</v>
      </c>
      <c r="C42" s="312"/>
      <c r="D42" s="312"/>
      <c r="E42" s="312"/>
      <c r="F42" s="312"/>
      <c r="G42" s="312"/>
      <c r="H42" s="312"/>
      <c r="I42" s="312"/>
      <c r="J42" s="312"/>
      <c r="K42" s="312"/>
      <c r="L42" s="312"/>
      <c r="M42" s="312"/>
      <c r="N42" s="312"/>
    </row>
    <row r="43" spans="1:15" s="280" customFormat="1" ht="23.25" customHeight="1">
      <c r="A43" s="282"/>
      <c r="B43" s="356" t="s">
        <v>109</v>
      </c>
      <c r="C43" s="356"/>
      <c r="D43" s="356"/>
      <c r="E43" s="356"/>
      <c r="F43" s="356"/>
      <c r="G43" s="356"/>
      <c r="H43" s="356"/>
      <c r="I43" s="356"/>
      <c r="J43" s="356"/>
      <c r="K43" s="356"/>
      <c r="L43" s="356"/>
      <c r="M43" s="356"/>
      <c r="N43" s="356"/>
      <c r="O43" s="356"/>
    </row>
    <row r="44" spans="1:15" s="280" customFormat="1" ht="24.75" customHeight="1">
      <c r="A44" s="282"/>
      <c r="B44" s="356" t="s">
        <v>107</v>
      </c>
      <c r="C44" s="356"/>
      <c r="D44" s="356"/>
      <c r="E44" s="356"/>
      <c r="F44" s="356"/>
      <c r="G44" s="356"/>
      <c r="H44" s="356"/>
      <c r="I44" s="356"/>
      <c r="J44" s="356"/>
      <c r="K44" s="356"/>
      <c r="L44" s="356"/>
      <c r="M44" s="356"/>
      <c r="N44" s="356"/>
      <c r="O44" s="356"/>
    </row>
    <row r="45" spans="1:14" s="280" customFormat="1" ht="14.25">
      <c r="A45" s="282"/>
      <c r="B45" s="312"/>
      <c r="C45" s="312"/>
      <c r="D45" s="312"/>
      <c r="E45" s="312"/>
      <c r="F45" s="312"/>
      <c r="G45" s="312"/>
      <c r="H45" s="312"/>
      <c r="I45" s="312"/>
      <c r="J45" s="312"/>
      <c r="K45" s="312"/>
      <c r="L45" s="312"/>
      <c r="M45" s="312"/>
      <c r="N45" s="312"/>
    </row>
    <row r="46" spans="1:14" s="280" customFormat="1" ht="14.25">
      <c r="A46" s="282"/>
      <c r="B46" s="312"/>
      <c r="C46" s="312"/>
      <c r="D46" s="312"/>
      <c r="E46" s="312"/>
      <c r="F46" s="312"/>
      <c r="G46" s="312"/>
      <c r="H46" s="312"/>
      <c r="I46" s="312"/>
      <c r="J46" s="312"/>
      <c r="K46" s="312"/>
      <c r="L46" s="312"/>
      <c r="M46" s="312"/>
      <c r="N46" s="312"/>
    </row>
    <row r="49" spans="3:14" s="315" customFormat="1" ht="12.75">
      <c r="C49" s="314"/>
      <c r="D49" s="314"/>
      <c r="E49" s="314"/>
      <c r="F49" s="314"/>
      <c r="G49" s="314"/>
      <c r="H49" s="314"/>
      <c r="I49" s="314"/>
      <c r="J49" s="314"/>
      <c r="K49" s="314"/>
      <c r="L49" s="314"/>
      <c r="M49" s="314"/>
      <c r="N49" s="314"/>
    </row>
    <row r="50" spans="3:14" s="315" customFormat="1" ht="12.75">
      <c r="C50" s="314"/>
      <c r="D50" s="314"/>
      <c r="E50" s="314"/>
      <c r="F50" s="314"/>
      <c r="G50" s="314"/>
      <c r="H50" s="314"/>
      <c r="I50" s="314"/>
      <c r="J50" s="314"/>
      <c r="K50" s="314"/>
      <c r="L50" s="314"/>
      <c r="M50" s="314"/>
      <c r="N50" s="314"/>
    </row>
    <row r="51" spans="3:14" s="315" customFormat="1" ht="12.75">
      <c r="C51" s="314"/>
      <c r="D51" s="314"/>
      <c r="E51" s="314"/>
      <c r="F51" s="314"/>
      <c r="G51" s="314"/>
      <c r="H51" s="314"/>
      <c r="I51" s="314"/>
      <c r="J51" s="314"/>
      <c r="K51" s="314"/>
      <c r="L51" s="314"/>
      <c r="M51" s="314"/>
      <c r="N51" s="314"/>
    </row>
    <row r="52" spans="3:14" s="315" customFormat="1" ht="12.75">
      <c r="C52" s="314"/>
      <c r="D52" s="314"/>
      <c r="E52" s="314"/>
      <c r="F52" s="314"/>
      <c r="G52" s="314"/>
      <c r="H52" s="314"/>
      <c r="I52" s="314"/>
      <c r="J52" s="314"/>
      <c r="K52" s="314"/>
      <c r="L52" s="314"/>
      <c r="M52" s="314"/>
      <c r="N52" s="314"/>
    </row>
    <row r="53" spans="3:14" s="315" customFormat="1" ht="12.75">
      <c r="C53" s="314"/>
      <c r="D53" s="314"/>
      <c r="E53" s="314"/>
      <c r="F53" s="314"/>
      <c r="G53" s="314"/>
      <c r="H53" s="314"/>
      <c r="I53" s="314"/>
      <c r="J53" s="314"/>
      <c r="K53" s="314"/>
      <c r="L53" s="314"/>
      <c r="M53" s="314"/>
      <c r="N53" s="314"/>
    </row>
    <row r="54" spans="3:14" s="315" customFormat="1" ht="12.75">
      <c r="C54" s="314"/>
      <c r="D54" s="314"/>
      <c r="E54" s="314"/>
      <c r="F54" s="314"/>
      <c r="G54" s="314"/>
      <c r="H54" s="314"/>
      <c r="I54" s="314"/>
      <c r="J54" s="314"/>
      <c r="K54" s="314"/>
      <c r="L54" s="314"/>
      <c r="M54" s="314"/>
      <c r="N54" s="314"/>
    </row>
    <row r="55" spans="3:14" s="315" customFormat="1" ht="12.75">
      <c r="C55" s="314"/>
      <c r="D55" s="314"/>
      <c r="E55" s="314"/>
      <c r="F55" s="314"/>
      <c r="G55" s="314"/>
      <c r="H55" s="314"/>
      <c r="I55" s="314"/>
      <c r="J55" s="314"/>
      <c r="K55" s="314"/>
      <c r="L55" s="314"/>
      <c r="M55" s="314"/>
      <c r="N55" s="314"/>
    </row>
    <row r="56" spans="3:14" s="315" customFormat="1" ht="12.75">
      <c r="C56" s="314"/>
      <c r="D56" s="314"/>
      <c r="E56" s="314"/>
      <c r="F56" s="314"/>
      <c r="G56" s="314"/>
      <c r="H56" s="314"/>
      <c r="I56" s="314"/>
      <c r="J56" s="314"/>
      <c r="K56" s="314"/>
      <c r="L56" s="314"/>
      <c r="M56" s="314"/>
      <c r="N56" s="314"/>
    </row>
    <row r="57" spans="3:14" s="315" customFormat="1" ht="12.75">
      <c r="C57" s="314"/>
      <c r="D57" s="314"/>
      <c r="E57" s="314"/>
      <c r="F57" s="314"/>
      <c r="G57" s="314"/>
      <c r="H57" s="314"/>
      <c r="I57" s="314"/>
      <c r="J57" s="314"/>
      <c r="K57" s="314"/>
      <c r="L57" s="314"/>
      <c r="M57" s="314"/>
      <c r="N57" s="314"/>
    </row>
    <row r="58" spans="3:14" s="315" customFormat="1" ht="12.75">
      <c r="C58" s="314"/>
      <c r="D58" s="314"/>
      <c r="E58" s="314"/>
      <c r="F58" s="314"/>
      <c r="G58" s="314"/>
      <c r="H58" s="314"/>
      <c r="I58" s="314"/>
      <c r="J58" s="314"/>
      <c r="K58" s="314"/>
      <c r="L58" s="314"/>
      <c r="M58" s="314"/>
      <c r="N58" s="314"/>
    </row>
    <row r="59" spans="3:14" s="315" customFormat="1" ht="12.75">
      <c r="C59" s="314"/>
      <c r="D59" s="314"/>
      <c r="E59" s="314"/>
      <c r="F59" s="314"/>
      <c r="G59" s="314"/>
      <c r="H59" s="314"/>
      <c r="I59" s="314"/>
      <c r="J59" s="314"/>
      <c r="K59" s="314"/>
      <c r="L59" s="314"/>
      <c r="M59" s="314"/>
      <c r="N59" s="314"/>
    </row>
    <row r="60" spans="3:14" s="315" customFormat="1" ht="12.75">
      <c r="C60" s="314"/>
      <c r="D60" s="314"/>
      <c r="E60" s="314"/>
      <c r="F60" s="314"/>
      <c r="G60" s="314"/>
      <c r="H60" s="314"/>
      <c r="I60" s="314"/>
      <c r="J60" s="314"/>
      <c r="K60" s="314"/>
      <c r="L60" s="314"/>
      <c r="M60" s="314"/>
      <c r="N60" s="314"/>
    </row>
    <row r="61" spans="3:14" s="315" customFormat="1" ht="12.75">
      <c r="C61" s="314"/>
      <c r="D61" s="314"/>
      <c r="E61" s="314"/>
      <c r="F61" s="314"/>
      <c r="G61" s="314"/>
      <c r="H61" s="314"/>
      <c r="I61" s="314"/>
      <c r="J61" s="314"/>
      <c r="K61" s="314"/>
      <c r="L61" s="314"/>
      <c r="M61" s="314"/>
      <c r="N61" s="314"/>
    </row>
    <row r="62" spans="3:14" s="315" customFormat="1" ht="12.75">
      <c r="C62" s="314"/>
      <c r="D62" s="314"/>
      <c r="E62" s="314"/>
      <c r="F62" s="314"/>
      <c r="G62" s="314"/>
      <c r="H62" s="314"/>
      <c r="I62" s="314"/>
      <c r="J62" s="314"/>
      <c r="K62" s="314"/>
      <c r="L62" s="314"/>
      <c r="M62" s="314"/>
      <c r="N62" s="314"/>
    </row>
    <row r="63" spans="3:14" s="315" customFormat="1" ht="12.75">
      <c r="C63" s="314"/>
      <c r="D63" s="314"/>
      <c r="E63" s="314"/>
      <c r="F63" s="314"/>
      <c r="G63" s="314"/>
      <c r="H63" s="314"/>
      <c r="I63" s="314"/>
      <c r="J63" s="314"/>
      <c r="K63" s="314"/>
      <c r="L63" s="314"/>
      <c r="M63" s="314"/>
      <c r="N63" s="314"/>
    </row>
    <row r="64" spans="3:14" s="315" customFormat="1" ht="12.75">
      <c r="C64" s="314"/>
      <c r="D64" s="314"/>
      <c r="E64" s="314"/>
      <c r="F64" s="314"/>
      <c r="G64" s="314"/>
      <c r="H64" s="314"/>
      <c r="I64" s="314"/>
      <c r="J64" s="314"/>
      <c r="K64" s="314"/>
      <c r="L64" s="314"/>
      <c r="M64" s="314"/>
      <c r="N64" s="314"/>
    </row>
    <row r="65" spans="3:14" s="315" customFormat="1" ht="12.75">
      <c r="C65" s="314"/>
      <c r="D65" s="314"/>
      <c r="E65" s="314"/>
      <c r="F65" s="314"/>
      <c r="G65" s="314"/>
      <c r="H65" s="314"/>
      <c r="I65" s="314"/>
      <c r="J65" s="314"/>
      <c r="K65" s="314"/>
      <c r="L65" s="314"/>
      <c r="M65" s="314"/>
      <c r="N65" s="314"/>
    </row>
    <row r="66" spans="3:14" s="315" customFormat="1" ht="12.75">
      <c r="C66" s="314"/>
      <c r="D66" s="314"/>
      <c r="E66" s="314"/>
      <c r="F66" s="314"/>
      <c r="G66" s="314"/>
      <c r="H66" s="314"/>
      <c r="I66" s="314"/>
      <c r="J66" s="314"/>
      <c r="K66" s="314"/>
      <c r="L66" s="314"/>
      <c r="M66" s="314"/>
      <c r="N66" s="314"/>
    </row>
    <row r="67" spans="3:14" s="315" customFormat="1" ht="12.75">
      <c r="C67" s="314"/>
      <c r="D67" s="314"/>
      <c r="E67" s="314"/>
      <c r="F67" s="314"/>
      <c r="G67" s="314"/>
      <c r="H67" s="314"/>
      <c r="I67" s="314"/>
      <c r="J67" s="314"/>
      <c r="K67" s="314"/>
      <c r="L67" s="314"/>
      <c r="M67" s="314"/>
      <c r="N67" s="314"/>
    </row>
    <row r="68" spans="3:14" s="315" customFormat="1" ht="12.75">
      <c r="C68" s="314"/>
      <c r="D68" s="314"/>
      <c r="E68" s="314"/>
      <c r="F68" s="314"/>
      <c r="G68" s="314"/>
      <c r="H68" s="314"/>
      <c r="I68" s="314"/>
      <c r="J68" s="314"/>
      <c r="K68" s="314"/>
      <c r="L68" s="314"/>
      <c r="M68" s="314"/>
      <c r="N68" s="314"/>
    </row>
    <row r="69" spans="3:14" s="315" customFormat="1" ht="12.75">
      <c r="C69" s="314"/>
      <c r="D69" s="314"/>
      <c r="E69" s="314"/>
      <c r="F69" s="314"/>
      <c r="G69" s="314"/>
      <c r="H69" s="314"/>
      <c r="I69" s="314"/>
      <c r="J69" s="314"/>
      <c r="K69" s="314"/>
      <c r="L69" s="314"/>
      <c r="M69" s="314"/>
      <c r="N69" s="314"/>
    </row>
    <row r="70" spans="3:14" s="315" customFormat="1" ht="12.75">
      <c r="C70" s="314"/>
      <c r="D70" s="314"/>
      <c r="E70" s="314"/>
      <c r="F70" s="314"/>
      <c r="G70" s="314"/>
      <c r="H70" s="314"/>
      <c r="I70" s="314"/>
      <c r="J70" s="314"/>
      <c r="K70" s="314"/>
      <c r="L70" s="314"/>
      <c r="M70" s="314"/>
      <c r="N70" s="314"/>
    </row>
    <row r="72" spans="3:14" s="315" customFormat="1" ht="12.75">
      <c r="C72" s="314"/>
      <c r="D72" s="314"/>
      <c r="E72" s="314"/>
      <c r="F72" s="314"/>
      <c r="G72" s="314"/>
      <c r="H72" s="314"/>
      <c r="I72" s="314"/>
      <c r="J72" s="314"/>
      <c r="K72" s="314"/>
      <c r="L72" s="314"/>
      <c r="M72" s="314"/>
      <c r="N72" s="314"/>
    </row>
    <row r="73" spans="3:14" s="315" customFormat="1" ht="12.75">
      <c r="C73" s="314"/>
      <c r="D73" s="314"/>
      <c r="E73" s="314"/>
      <c r="F73" s="314"/>
      <c r="G73" s="314"/>
      <c r="H73" s="314"/>
      <c r="I73" s="314"/>
      <c r="J73" s="314"/>
      <c r="K73" s="314"/>
      <c r="L73" s="314"/>
      <c r="M73" s="314"/>
      <c r="N73" s="314"/>
    </row>
    <row r="74" spans="3:14" s="315" customFormat="1" ht="12.75">
      <c r="C74" s="314"/>
      <c r="D74" s="314"/>
      <c r="E74" s="314"/>
      <c r="F74" s="314"/>
      <c r="G74" s="314"/>
      <c r="H74" s="314"/>
      <c r="I74" s="314"/>
      <c r="J74" s="314"/>
      <c r="K74" s="314"/>
      <c r="L74" s="314"/>
      <c r="M74" s="314"/>
      <c r="N74" s="314"/>
    </row>
    <row r="75" spans="3:14" s="315" customFormat="1" ht="12.75">
      <c r="C75" s="314"/>
      <c r="D75" s="314"/>
      <c r="E75" s="314"/>
      <c r="F75" s="314"/>
      <c r="G75" s="314"/>
      <c r="H75" s="314"/>
      <c r="I75" s="314"/>
      <c r="J75" s="314"/>
      <c r="K75" s="314"/>
      <c r="L75" s="314"/>
      <c r="M75" s="314"/>
      <c r="N75" s="314"/>
    </row>
    <row r="76" spans="3:14" s="315" customFormat="1" ht="12.75">
      <c r="C76" s="314"/>
      <c r="D76" s="314"/>
      <c r="E76" s="314"/>
      <c r="F76" s="314"/>
      <c r="G76" s="314"/>
      <c r="H76" s="314"/>
      <c r="I76" s="314"/>
      <c r="J76" s="314"/>
      <c r="K76" s="314"/>
      <c r="L76" s="314"/>
      <c r="M76" s="314"/>
      <c r="N76" s="314"/>
    </row>
    <row r="77" spans="3:14" s="315" customFormat="1" ht="12.75">
      <c r="C77" s="314"/>
      <c r="D77" s="314"/>
      <c r="E77" s="314"/>
      <c r="F77" s="314"/>
      <c r="G77" s="314"/>
      <c r="H77" s="314"/>
      <c r="I77" s="314"/>
      <c r="J77" s="314"/>
      <c r="K77" s="314"/>
      <c r="L77" s="314"/>
      <c r="M77" s="314"/>
      <c r="N77" s="314"/>
    </row>
    <row r="78" spans="3:14" s="315" customFormat="1" ht="12.75">
      <c r="C78" s="314"/>
      <c r="D78" s="314"/>
      <c r="E78" s="314"/>
      <c r="F78" s="314"/>
      <c r="G78" s="314"/>
      <c r="H78" s="314"/>
      <c r="I78" s="314"/>
      <c r="J78" s="314"/>
      <c r="K78" s="314"/>
      <c r="L78" s="314"/>
      <c r="M78" s="314"/>
      <c r="N78" s="314"/>
    </row>
    <row r="79" spans="3:14" s="315" customFormat="1" ht="12.75">
      <c r="C79" s="314"/>
      <c r="D79" s="314"/>
      <c r="E79" s="314"/>
      <c r="F79" s="314"/>
      <c r="G79" s="314"/>
      <c r="H79" s="314"/>
      <c r="I79" s="314"/>
      <c r="J79" s="314"/>
      <c r="K79" s="314"/>
      <c r="L79" s="314"/>
      <c r="M79" s="314"/>
      <c r="N79" s="314"/>
    </row>
    <row r="80" spans="3:14" s="315" customFormat="1" ht="12.75">
      <c r="C80" s="314"/>
      <c r="D80" s="314"/>
      <c r="E80" s="314"/>
      <c r="F80" s="314"/>
      <c r="G80" s="314"/>
      <c r="H80" s="314"/>
      <c r="I80" s="314"/>
      <c r="J80" s="314"/>
      <c r="K80" s="314"/>
      <c r="L80" s="314"/>
      <c r="M80" s="314"/>
      <c r="N80" s="314"/>
    </row>
    <row r="81" spans="3:14" s="315" customFormat="1" ht="12.75">
      <c r="C81" s="314"/>
      <c r="D81" s="314"/>
      <c r="E81" s="314"/>
      <c r="F81" s="314"/>
      <c r="G81" s="314"/>
      <c r="H81" s="314"/>
      <c r="I81" s="314"/>
      <c r="J81" s="314"/>
      <c r="K81" s="314"/>
      <c r="L81" s="314"/>
      <c r="M81" s="314"/>
      <c r="N81" s="314"/>
    </row>
    <row r="82" spans="3:14" s="315" customFormat="1" ht="12.75">
      <c r="C82" s="314"/>
      <c r="D82" s="314"/>
      <c r="E82" s="314"/>
      <c r="F82" s="314"/>
      <c r="G82" s="314"/>
      <c r="H82" s="314"/>
      <c r="I82" s="314"/>
      <c r="J82" s="314"/>
      <c r="K82" s="314"/>
      <c r="L82" s="314"/>
      <c r="M82" s="314"/>
      <c r="N82" s="314"/>
    </row>
    <row r="83" spans="3:14" s="315" customFormat="1" ht="12.75">
      <c r="C83" s="314"/>
      <c r="D83" s="314"/>
      <c r="E83" s="314"/>
      <c r="F83" s="314"/>
      <c r="G83" s="314"/>
      <c r="H83" s="314"/>
      <c r="I83" s="314"/>
      <c r="J83" s="314"/>
      <c r="K83" s="314"/>
      <c r="L83" s="314"/>
      <c r="M83" s="314"/>
      <c r="N83" s="314"/>
    </row>
    <row r="84" spans="3:14" s="315" customFormat="1" ht="12.75">
      <c r="C84" s="314"/>
      <c r="D84" s="314"/>
      <c r="E84" s="314"/>
      <c r="F84" s="314"/>
      <c r="G84" s="314"/>
      <c r="H84" s="314"/>
      <c r="I84" s="314"/>
      <c r="J84" s="314"/>
      <c r="K84" s="314"/>
      <c r="L84" s="314"/>
      <c r="M84" s="314"/>
      <c r="N84" s="314"/>
    </row>
    <row r="85" spans="3:14" s="315" customFormat="1" ht="12.75">
      <c r="C85" s="314"/>
      <c r="D85" s="314"/>
      <c r="E85" s="314"/>
      <c r="F85" s="314"/>
      <c r="G85" s="314"/>
      <c r="H85" s="314"/>
      <c r="I85" s="314"/>
      <c r="J85" s="314"/>
      <c r="K85" s="314"/>
      <c r="L85" s="314"/>
      <c r="M85" s="314"/>
      <c r="N85" s="314"/>
    </row>
    <row r="86" spans="3:14" s="315" customFormat="1" ht="12.75">
      <c r="C86" s="314"/>
      <c r="D86" s="314"/>
      <c r="E86" s="314"/>
      <c r="F86" s="314"/>
      <c r="G86" s="314"/>
      <c r="H86" s="314"/>
      <c r="I86" s="314"/>
      <c r="J86" s="314"/>
      <c r="K86" s="314"/>
      <c r="L86" s="314"/>
      <c r="M86" s="314"/>
      <c r="N86" s="314"/>
    </row>
    <row r="87" spans="3:14" s="315" customFormat="1" ht="12.75">
      <c r="C87" s="314"/>
      <c r="D87" s="314"/>
      <c r="E87" s="314"/>
      <c r="F87" s="314"/>
      <c r="G87" s="314"/>
      <c r="H87" s="314"/>
      <c r="I87" s="314"/>
      <c r="J87" s="314"/>
      <c r="K87" s="314"/>
      <c r="L87" s="314"/>
      <c r="M87" s="314"/>
      <c r="N87" s="314"/>
    </row>
    <row r="88" spans="3:14" s="315" customFormat="1" ht="12.75">
      <c r="C88" s="314"/>
      <c r="D88" s="314"/>
      <c r="E88" s="314"/>
      <c r="F88" s="314"/>
      <c r="G88" s="314"/>
      <c r="H88" s="314"/>
      <c r="I88" s="314"/>
      <c r="J88" s="314"/>
      <c r="K88" s="314"/>
      <c r="L88" s="314"/>
      <c r="M88" s="314"/>
      <c r="N88" s="314"/>
    </row>
    <row r="89" spans="3:14" s="315" customFormat="1" ht="12.75">
      <c r="C89" s="314"/>
      <c r="D89" s="314"/>
      <c r="E89" s="314"/>
      <c r="F89" s="314"/>
      <c r="G89" s="314"/>
      <c r="H89" s="314"/>
      <c r="I89" s="314"/>
      <c r="J89" s="314"/>
      <c r="K89" s="314"/>
      <c r="L89" s="314"/>
      <c r="M89" s="314"/>
      <c r="N89" s="314"/>
    </row>
    <row r="90" spans="3:14" s="315" customFormat="1" ht="12.75">
      <c r="C90" s="314"/>
      <c r="D90" s="314"/>
      <c r="E90" s="314"/>
      <c r="F90" s="314"/>
      <c r="G90" s="314"/>
      <c r="H90" s="314"/>
      <c r="I90" s="314"/>
      <c r="J90" s="314"/>
      <c r="K90" s="314"/>
      <c r="L90" s="314"/>
      <c r="M90" s="314"/>
      <c r="N90" s="314"/>
    </row>
    <row r="91" spans="3:14" s="315" customFormat="1" ht="12.75">
      <c r="C91" s="314"/>
      <c r="D91" s="314"/>
      <c r="E91" s="314"/>
      <c r="F91" s="314"/>
      <c r="G91" s="314"/>
      <c r="H91" s="314"/>
      <c r="I91" s="314"/>
      <c r="J91" s="314"/>
      <c r="K91" s="314"/>
      <c r="L91" s="314"/>
      <c r="M91" s="314"/>
      <c r="N91" s="314"/>
    </row>
    <row r="92" spans="3:14" s="315" customFormat="1" ht="12.75">
      <c r="C92" s="314"/>
      <c r="D92" s="314"/>
      <c r="E92" s="314"/>
      <c r="F92" s="314"/>
      <c r="G92" s="314"/>
      <c r="H92" s="314"/>
      <c r="I92" s="314"/>
      <c r="J92" s="314"/>
      <c r="K92" s="314"/>
      <c r="L92" s="314"/>
      <c r="M92" s="314"/>
      <c r="N92" s="314"/>
    </row>
    <row r="93" spans="3:14" s="315" customFormat="1" ht="12.75">
      <c r="C93" s="314"/>
      <c r="D93" s="314"/>
      <c r="E93" s="314"/>
      <c r="F93" s="314"/>
      <c r="G93" s="314"/>
      <c r="H93" s="314"/>
      <c r="I93" s="314"/>
      <c r="J93" s="314"/>
      <c r="K93" s="314"/>
      <c r="L93" s="314"/>
      <c r="M93" s="314"/>
      <c r="N93" s="314"/>
    </row>
    <row r="94" spans="3:14" s="315" customFormat="1" ht="12.75">
      <c r="C94" s="314"/>
      <c r="D94" s="314"/>
      <c r="E94" s="314"/>
      <c r="F94" s="314"/>
      <c r="G94" s="314"/>
      <c r="H94" s="314"/>
      <c r="I94" s="314"/>
      <c r="J94" s="314"/>
      <c r="K94" s="314"/>
      <c r="L94" s="314"/>
      <c r="M94" s="314"/>
      <c r="N94" s="314"/>
    </row>
    <row r="95" spans="3:14" s="315" customFormat="1" ht="12.75">
      <c r="C95" s="314"/>
      <c r="D95" s="314"/>
      <c r="E95" s="314"/>
      <c r="F95" s="314"/>
      <c r="G95" s="314"/>
      <c r="H95" s="314"/>
      <c r="I95" s="314"/>
      <c r="J95" s="314"/>
      <c r="K95" s="314"/>
      <c r="L95" s="314"/>
      <c r="M95" s="314"/>
      <c r="N95" s="314"/>
    </row>
    <row r="96" spans="3:14" s="315" customFormat="1" ht="12.75">
      <c r="C96" s="314"/>
      <c r="D96" s="314"/>
      <c r="E96" s="314"/>
      <c r="F96" s="314"/>
      <c r="G96" s="314"/>
      <c r="H96" s="314"/>
      <c r="I96" s="314"/>
      <c r="J96" s="314"/>
      <c r="K96" s="314"/>
      <c r="L96" s="314"/>
      <c r="M96" s="314"/>
      <c r="N96" s="314"/>
    </row>
    <row r="97" spans="3:14" s="315" customFormat="1" ht="12.75">
      <c r="C97" s="314"/>
      <c r="D97" s="314"/>
      <c r="E97" s="314"/>
      <c r="F97" s="314"/>
      <c r="G97" s="314"/>
      <c r="H97" s="314"/>
      <c r="I97" s="314"/>
      <c r="J97" s="314"/>
      <c r="K97" s="314"/>
      <c r="L97" s="314"/>
      <c r="M97" s="314"/>
      <c r="N97" s="314"/>
    </row>
  </sheetData>
  <sheetProtection/>
  <mergeCells count="4">
    <mergeCell ref="B2:C2"/>
    <mergeCell ref="B41:O41"/>
    <mergeCell ref="B43:O43"/>
    <mergeCell ref="B44:O44"/>
  </mergeCells>
  <printOptions horizontalCentered="1" verticalCentered="1"/>
  <pageMargins left="0.11811023622047245" right="0.11811023622047245" top="0.6692913385826772" bottom="0.5511811023622047" header="0.5118110236220472" footer="0.5118110236220472"/>
  <pageSetup fitToHeight="1" fitToWidth="1" horizontalDpi="300" verticalDpi="300" orientation="landscape" paperSize="9" scale="56" r:id="rId1"/>
</worksheet>
</file>

<file path=xl/worksheets/sheet12.xml><?xml version="1.0" encoding="utf-8"?>
<worksheet xmlns="http://schemas.openxmlformats.org/spreadsheetml/2006/main" xmlns:r="http://schemas.openxmlformats.org/officeDocument/2006/relationships">
  <sheetPr>
    <pageSetUpPr fitToPage="1"/>
  </sheetPr>
  <dimension ref="A1:IP96"/>
  <sheetViews>
    <sheetView showGridLines="0" zoomScale="70" zoomScaleNormal="70" zoomScaleSheetLayoutView="70" zoomScalePageLayoutView="0" workbookViewId="0" topLeftCell="A1">
      <selection activeCell="O4" sqref="O4"/>
    </sheetView>
  </sheetViews>
  <sheetFormatPr defaultColWidth="9.140625" defaultRowHeight="12.75"/>
  <cols>
    <col min="1" max="1" width="5.57421875" style="316" customWidth="1"/>
    <col min="2" max="2" width="58.00390625" style="315" customWidth="1"/>
    <col min="3" max="14" width="14.421875" style="315" customWidth="1"/>
    <col min="15" max="15" width="14.28125" style="315" customWidth="1"/>
    <col min="16" max="17" width="18.140625" style="315" bestFit="1" customWidth="1"/>
    <col min="18" max="20" width="9.7109375" style="315" customWidth="1"/>
    <col min="21" max="16384" width="9.140625" style="315" customWidth="1"/>
  </cols>
  <sheetData>
    <row r="1" spans="1:12" s="280" customFormat="1" ht="15.75" customHeight="1">
      <c r="A1" s="279"/>
      <c r="C1" s="281"/>
      <c r="D1" s="281"/>
      <c r="E1" s="281"/>
      <c r="F1" s="281"/>
      <c r="G1" s="281"/>
      <c r="H1" s="281"/>
      <c r="I1" s="281"/>
      <c r="J1" s="281"/>
      <c r="K1" s="281"/>
      <c r="L1" s="281"/>
    </row>
    <row r="2" spans="1:14" s="280" customFormat="1" ht="15.75">
      <c r="A2" s="282"/>
      <c r="B2" s="358" t="s">
        <v>174</v>
      </c>
      <c r="C2" s="358"/>
      <c r="D2" s="358"/>
      <c r="E2" s="358"/>
      <c r="F2" s="358"/>
      <c r="G2" s="358"/>
      <c r="H2" s="358"/>
      <c r="I2" s="358"/>
      <c r="J2" s="358"/>
      <c r="K2" s="358"/>
      <c r="L2" s="358"/>
      <c r="M2" s="358"/>
      <c r="N2" s="283"/>
    </row>
    <row r="3" spans="1:14" s="280" customFormat="1" ht="15.75">
      <c r="A3" s="282"/>
      <c r="B3" s="283"/>
      <c r="C3" s="283"/>
      <c r="D3" s="283"/>
      <c r="E3" s="283"/>
      <c r="F3" s="283"/>
      <c r="G3" s="283"/>
      <c r="H3" s="283"/>
      <c r="I3" s="283"/>
      <c r="J3" s="283"/>
      <c r="K3" s="283"/>
      <c r="L3" s="283"/>
      <c r="M3" s="283"/>
      <c r="N3" s="283"/>
    </row>
    <row r="4" spans="1:15" s="280" customFormat="1" ht="14.25">
      <c r="A4" s="282"/>
      <c r="B4" s="284"/>
      <c r="C4" s="284"/>
      <c r="D4" s="284"/>
      <c r="E4" s="284"/>
      <c r="F4" s="284"/>
      <c r="G4" s="284"/>
      <c r="H4" s="284"/>
      <c r="I4" s="284"/>
      <c r="J4" s="284"/>
      <c r="K4" s="284"/>
      <c r="L4" s="284"/>
      <c r="M4" s="285"/>
      <c r="N4" s="285"/>
      <c r="O4" s="285" t="s">
        <v>105</v>
      </c>
    </row>
    <row r="5" spans="1:15" s="280" customFormat="1" ht="27" customHeight="1">
      <c r="A5" s="282"/>
      <c r="B5" s="286"/>
      <c r="C5" s="287" t="s">
        <v>97</v>
      </c>
      <c r="D5" s="287" t="s">
        <v>98</v>
      </c>
      <c r="E5" s="287" t="s">
        <v>99</v>
      </c>
      <c r="F5" s="287" t="s">
        <v>100</v>
      </c>
      <c r="G5" s="287" t="s">
        <v>101</v>
      </c>
      <c r="H5" s="287" t="s">
        <v>102</v>
      </c>
      <c r="I5" s="287" t="s">
        <v>103</v>
      </c>
      <c r="J5" s="287" t="s">
        <v>104</v>
      </c>
      <c r="K5" s="287" t="s">
        <v>110</v>
      </c>
      <c r="L5" s="287" t="s">
        <v>111</v>
      </c>
      <c r="M5" s="287" t="s">
        <v>112</v>
      </c>
      <c r="N5" s="287" t="s">
        <v>113</v>
      </c>
      <c r="O5" s="287" t="s">
        <v>5</v>
      </c>
    </row>
    <row r="6" spans="1:15" s="280" customFormat="1" ht="18" customHeight="1">
      <c r="A6" s="288"/>
      <c r="B6" s="289"/>
      <c r="C6" s="290"/>
      <c r="D6" s="290"/>
      <c r="E6" s="290"/>
      <c r="F6" s="290"/>
      <c r="G6" s="290"/>
      <c r="H6" s="290"/>
      <c r="I6" s="290"/>
      <c r="J6" s="290"/>
      <c r="K6" s="290"/>
      <c r="L6" s="290"/>
      <c r="M6" s="290"/>
      <c r="N6" s="290"/>
      <c r="O6" s="292"/>
    </row>
    <row r="7" spans="1:250" s="280" customFormat="1" ht="18" customHeight="1">
      <c r="A7" s="288"/>
      <c r="B7" s="293" t="s">
        <v>132</v>
      </c>
      <c r="C7" s="321">
        <v>38166.27</v>
      </c>
      <c r="D7" s="321">
        <v>33514.25</v>
      </c>
      <c r="E7" s="321">
        <v>37589.93</v>
      </c>
      <c r="F7" s="321">
        <v>42528.24</v>
      </c>
      <c r="G7" s="321">
        <v>42573.16</v>
      </c>
      <c r="H7" s="321">
        <v>34480.87</v>
      </c>
      <c r="I7" s="321">
        <v>21661.04</v>
      </c>
      <c r="J7" s="301">
        <v>61814.37</v>
      </c>
      <c r="K7" s="301">
        <v>23032.97</v>
      </c>
      <c r="L7" s="301">
        <v>50691.591285020004</v>
      </c>
      <c r="M7" s="329">
        <v>33354.10197136732</v>
      </c>
      <c r="N7" s="329">
        <v>48958.502600328124</v>
      </c>
      <c r="O7" s="322">
        <v>468365.2838133296</v>
      </c>
      <c r="P7" s="301"/>
      <c r="Q7" s="301"/>
      <c r="R7" s="297"/>
      <c r="S7" s="281"/>
      <c r="T7" s="281"/>
      <c r="U7" s="281"/>
      <c r="V7" s="281"/>
      <c r="W7" s="281"/>
      <c r="X7" s="281"/>
      <c r="Y7" s="281"/>
      <c r="Z7" s="281"/>
      <c r="AA7" s="281"/>
      <c r="AB7" s="281"/>
      <c r="AC7" s="281"/>
      <c r="AD7" s="281"/>
      <c r="AE7" s="281"/>
      <c r="AF7" s="281"/>
      <c r="AG7" s="281"/>
      <c r="AH7" s="281"/>
      <c r="AI7" s="281"/>
      <c r="AJ7" s="281"/>
      <c r="AK7" s="281"/>
      <c r="AL7" s="281"/>
      <c r="AM7" s="281"/>
      <c r="AN7" s="281"/>
      <c r="AO7" s="281"/>
      <c r="AP7" s="281"/>
      <c r="AQ7" s="281"/>
      <c r="AR7" s="281"/>
      <c r="AS7" s="281"/>
      <c r="AT7" s="281"/>
      <c r="AU7" s="281"/>
      <c r="AV7" s="281"/>
      <c r="AW7" s="281"/>
      <c r="AX7" s="281"/>
      <c r="AY7" s="281"/>
      <c r="AZ7" s="281"/>
      <c r="BA7" s="281"/>
      <c r="BB7" s="281"/>
      <c r="BC7" s="281"/>
      <c r="BD7" s="281"/>
      <c r="BE7" s="281"/>
      <c r="BF7" s="281"/>
      <c r="BG7" s="281"/>
      <c r="BH7" s="281"/>
      <c r="BI7" s="281"/>
      <c r="BJ7" s="281"/>
      <c r="BK7" s="281"/>
      <c r="BL7" s="281"/>
      <c r="BM7" s="281"/>
      <c r="BN7" s="281"/>
      <c r="BO7" s="281"/>
      <c r="BP7" s="281"/>
      <c r="BQ7" s="281"/>
      <c r="BR7" s="281"/>
      <c r="BS7" s="281"/>
      <c r="BT7" s="281"/>
      <c r="BU7" s="281"/>
      <c r="BV7" s="281"/>
      <c r="BW7" s="281"/>
      <c r="BX7" s="281"/>
      <c r="BY7" s="281"/>
      <c r="BZ7" s="281"/>
      <c r="CA7" s="281"/>
      <c r="CB7" s="281"/>
      <c r="CC7" s="281"/>
      <c r="CD7" s="281"/>
      <c r="CE7" s="281"/>
      <c r="CF7" s="281"/>
      <c r="CG7" s="281"/>
      <c r="CH7" s="281"/>
      <c r="CI7" s="281"/>
      <c r="CJ7" s="281"/>
      <c r="CK7" s="281"/>
      <c r="CL7" s="281"/>
      <c r="CM7" s="281"/>
      <c r="CN7" s="281"/>
      <c r="CO7" s="281"/>
      <c r="CP7" s="281"/>
      <c r="CQ7" s="281"/>
      <c r="CR7" s="281"/>
      <c r="CS7" s="281"/>
      <c r="CT7" s="281"/>
      <c r="CU7" s="281"/>
      <c r="CV7" s="281"/>
      <c r="CW7" s="281"/>
      <c r="CX7" s="281"/>
      <c r="CY7" s="281"/>
      <c r="CZ7" s="281"/>
      <c r="DA7" s="281"/>
      <c r="DB7" s="281"/>
      <c r="DC7" s="281"/>
      <c r="DD7" s="281"/>
      <c r="DE7" s="281"/>
      <c r="DF7" s="281"/>
      <c r="DG7" s="281"/>
      <c r="DH7" s="281"/>
      <c r="DI7" s="281"/>
      <c r="DJ7" s="281"/>
      <c r="DK7" s="281"/>
      <c r="DL7" s="281"/>
      <c r="DM7" s="281"/>
      <c r="DN7" s="281"/>
      <c r="DO7" s="281"/>
      <c r="DP7" s="281"/>
      <c r="DQ7" s="281"/>
      <c r="DR7" s="281"/>
      <c r="DS7" s="281"/>
      <c r="DT7" s="281"/>
      <c r="DU7" s="281"/>
      <c r="DV7" s="281"/>
      <c r="DW7" s="281"/>
      <c r="DX7" s="281"/>
      <c r="DY7" s="281"/>
      <c r="DZ7" s="281"/>
      <c r="EA7" s="281"/>
      <c r="EB7" s="281"/>
      <c r="EC7" s="281"/>
      <c r="ED7" s="281"/>
      <c r="EE7" s="281"/>
      <c r="EF7" s="281"/>
      <c r="EG7" s="281"/>
      <c r="EH7" s="281"/>
      <c r="EI7" s="281"/>
      <c r="EJ7" s="281"/>
      <c r="EK7" s="281"/>
      <c r="EL7" s="281"/>
      <c r="EM7" s="281"/>
      <c r="EN7" s="281"/>
      <c r="EO7" s="281"/>
      <c r="EP7" s="281"/>
      <c r="EQ7" s="281"/>
      <c r="ER7" s="281"/>
      <c r="ES7" s="281"/>
      <c r="ET7" s="281"/>
      <c r="EU7" s="281"/>
      <c r="EV7" s="281"/>
      <c r="EW7" s="281"/>
      <c r="EX7" s="281"/>
      <c r="EY7" s="281"/>
      <c r="EZ7" s="281"/>
      <c r="FA7" s="281"/>
      <c r="FB7" s="281"/>
      <c r="FC7" s="281"/>
      <c r="FD7" s="281"/>
      <c r="FE7" s="281"/>
      <c r="FF7" s="281"/>
      <c r="FG7" s="281"/>
      <c r="FH7" s="281"/>
      <c r="FI7" s="281"/>
      <c r="FJ7" s="281"/>
      <c r="FK7" s="281"/>
      <c r="FL7" s="281"/>
      <c r="FM7" s="281"/>
      <c r="FN7" s="281"/>
      <c r="FO7" s="281"/>
      <c r="FP7" s="281"/>
      <c r="FQ7" s="281"/>
      <c r="FR7" s="281"/>
      <c r="FS7" s="281"/>
      <c r="FT7" s="281"/>
      <c r="FU7" s="281"/>
      <c r="FV7" s="281"/>
      <c r="FW7" s="281"/>
      <c r="FX7" s="281"/>
      <c r="FY7" s="281"/>
      <c r="FZ7" s="281"/>
      <c r="GA7" s="281"/>
      <c r="GB7" s="281"/>
      <c r="GC7" s="281"/>
      <c r="GD7" s="281"/>
      <c r="GE7" s="281"/>
      <c r="GF7" s="281"/>
      <c r="GG7" s="281"/>
      <c r="GH7" s="281"/>
      <c r="GI7" s="281"/>
      <c r="GJ7" s="281"/>
      <c r="GK7" s="281"/>
      <c r="GL7" s="281"/>
      <c r="GM7" s="281"/>
      <c r="GN7" s="281"/>
      <c r="GO7" s="281"/>
      <c r="GP7" s="281"/>
      <c r="GQ7" s="281"/>
      <c r="GR7" s="281"/>
      <c r="GS7" s="281"/>
      <c r="GT7" s="281"/>
      <c r="GU7" s="281"/>
      <c r="GV7" s="281"/>
      <c r="GW7" s="281"/>
      <c r="GX7" s="281"/>
      <c r="GY7" s="281"/>
      <c r="GZ7" s="281"/>
      <c r="HA7" s="281"/>
      <c r="HB7" s="281"/>
      <c r="HC7" s="281"/>
      <c r="HD7" s="281"/>
      <c r="HE7" s="281"/>
      <c r="HF7" s="281"/>
      <c r="HG7" s="281"/>
      <c r="HH7" s="281"/>
      <c r="HI7" s="281"/>
      <c r="HJ7" s="281"/>
      <c r="HK7" s="281"/>
      <c r="HL7" s="281"/>
      <c r="HM7" s="281"/>
      <c r="HN7" s="281"/>
      <c r="HO7" s="281"/>
      <c r="HP7" s="281"/>
      <c r="HQ7" s="281"/>
      <c r="HR7" s="281"/>
      <c r="HS7" s="281"/>
      <c r="HT7" s="281"/>
      <c r="HU7" s="281"/>
      <c r="HV7" s="281"/>
      <c r="HW7" s="281"/>
      <c r="HX7" s="281"/>
      <c r="HY7" s="281"/>
      <c r="HZ7" s="281"/>
      <c r="IA7" s="281"/>
      <c r="IB7" s="281"/>
      <c r="IC7" s="281"/>
      <c r="ID7" s="281"/>
      <c r="IE7" s="281"/>
      <c r="IF7" s="281"/>
      <c r="IG7" s="281"/>
      <c r="IH7" s="281"/>
      <c r="II7" s="281"/>
      <c r="IJ7" s="281"/>
      <c r="IK7" s="281"/>
      <c r="IL7" s="281"/>
      <c r="IM7" s="281"/>
      <c r="IN7" s="281"/>
      <c r="IO7" s="281"/>
      <c r="IP7" s="281"/>
    </row>
    <row r="8" spans="1:250" s="280" customFormat="1" ht="18" customHeight="1">
      <c r="A8" s="288"/>
      <c r="B8" s="293"/>
      <c r="C8" s="321"/>
      <c r="D8" s="321"/>
      <c r="E8" s="321"/>
      <c r="F8" s="321"/>
      <c r="G8" s="321"/>
      <c r="H8" s="321"/>
      <c r="I8" s="321"/>
      <c r="J8" s="301"/>
      <c r="K8" s="301"/>
      <c r="L8" s="301"/>
      <c r="M8" s="330"/>
      <c r="N8" s="330"/>
      <c r="O8" s="322"/>
      <c r="P8" s="301"/>
      <c r="Q8" s="301"/>
      <c r="R8" s="281"/>
      <c r="S8" s="281"/>
      <c r="T8" s="281"/>
      <c r="U8" s="281"/>
      <c r="V8" s="281"/>
      <c r="W8" s="281"/>
      <c r="X8" s="281"/>
      <c r="Y8" s="281"/>
      <c r="Z8" s="281"/>
      <c r="AA8" s="281"/>
      <c r="AB8" s="281"/>
      <c r="AC8" s="281"/>
      <c r="AD8" s="281"/>
      <c r="AE8" s="281"/>
      <c r="AF8" s="281"/>
      <c r="AG8" s="281"/>
      <c r="AH8" s="281"/>
      <c r="AI8" s="281"/>
      <c r="AJ8" s="281"/>
      <c r="AK8" s="281"/>
      <c r="AL8" s="281"/>
      <c r="AM8" s="281"/>
      <c r="AN8" s="281"/>
      <c r="AO8" s="281"/>
      <c r="AP8" s="281"/>
      <c r="AQ8" s="281"/>
      <c r="AR8" s="281"/>
      <c r="AS8" s="281"/>
      <c r="AT8" s="281"/>
      <c r="AU8" s="281"/>
      <c r="AV8" s="281"/>
      <c r="AW8" s="281"/>
      <c r="AX8" s="281"/>
      <c r="AY8" s="281"/>
      <c r="AZ8" s="281"/>
      <c r="BA8" s="281"/>
      <c r="BB8" s="281"/>
      <c r="BC8" s="281"/>
      <c r="BD8" s="281"/>
      <c r="BE8" s="281"/>
      <c r="BF8" s="281"/>
      <c r="BG8" s="281"/>
      <c r="BH8" s="281"/>
      <c r="BI8" s="281"/>
      <c r="BJ8" s="281"/>
      <c r="BK8" s="281"/>
      <c r="BL8" s="281"/>
      <c r="BM8" s="281"/>
      <c r="BN8" s="281"/>
      <c r="BO8" s="281"/>
      <c r="BP8" s="281"/>
      <c r="BQ8" s="281"/>
      <c r="BR8" s="281"/>
      <c r="BS8" s="281"/>
      <c r="BT8" s="281"/>
      <c r="BU8" s="281"/>
      <c r="BV8" s="281"/>
      <c r="BW8" s="281"/>
      <c r="BX8" s="281"/>
      <c r="BY8" s="281"/>
      <c r="BZ8" s="281"/>
      <c r="CA8" s="281"/>
      <c r="CB8" s="281"/>
      <c r="CC8" s="281"/>
      <c r="CD8" s="281"/>
      <c r="CE8" s="281"/>
      <c r="CF8" s="281"/>
      <c r="CG8" s="281"/>
      <c r="CH8" s="281"/>
      <c r="CI8" s="281"/>
      <c r="CJ8" s="281"/>
      <c r="CK8" s="281"/>
      <c r="CL8" s="281"/>
      <c r="CM8" s="281"/>
      <c r="CN8" s="281"/>
      <c r="CO8" s="281"/>
      <c r="CP8" s="281"/>
      <c r="CQ8" s="281"/>
      <c r="CR8" s="281"/>
      <c r="CS8" s="281"/>
      <c r="CT8" s="281"/>
      <c r="CU8" s="281"/>
      <c r="CV8" s="281"/>
      <c r="CW8" s="281"/>
      <c r="CX8" s="281"/>
      <c r="CY8" s="281"/>
      <c r="CZ8" s="281"/>
      <c r="DA8" s="281"/>
      <c r="DB8" s="281"/>
      <c r="DC8" s="281"/>
      <c r="DD8" s="281"/>
      <c r="DE8" s="281"/>
      <c r="DF8" s="281"/>
      <c r="DG8" s="281"/>
      <c r="DH8" s="281"/>
      <c r="DI8" s="281"/>
      <c r="DJ8" s="281"/>
      <c r="DK8" s="281"/>
      <c r="DL8" s="281"/>
      <c r="DM8" s="281"/>
      <c r="DN8" s="281"/>
      <c r="DO8" s="281"/>
      <c r="DP8" s="281"/>
      <c r="DQ8" s="281"/>
      <c r="DR8" s="281"/>
      <c r="DS8" s="281"/>
      <c r="DT8" s="281"/>
      <c r="DU8" s="281"/>
      <c r="DV8" s="281"/>
      <c r="DW8" s="281"/>
      <c r="DX8" s="281"/>
      <c r="DY8" s="281"/>
      <c r="DZ8" s="281"/>
      <c r="EA8" s="281"/>
      <c r="EB8" s="281"/>
      <c r="EC8" s="281"/>
      <c r="ED8" s="281"/>
      <c r="EE8" s="281"/>
      <c r="EF8" s="281"/>
      <c r="EG8" s="281"/>
      <c r="EH8" s="281"/>
      <c r="EI8" s="281"/>
      <c r="EJ8" s="281"/>
      <c r="EK8" s="281"/>
      <c r="EL8" s="281"/>
      <c r="EM8" s="281"/>
      <c r="EN8" s="281"/>
      <c r="EO8" s="281"/>
      <c r="EP8" s="281"/>
      <c r="EQ8" s="281"/>
      <c r="ER8" s="281"/>
      <c r="ES8" s="281"/>
      <c r="ET8" s="281"/>
      <c r="EU8" s="281"/>
      <c r="EV8" s="281"/>
      <c r="EW8" s="281"/>
      <c r="EX8" s="281"/>
      <c r="EY8" s="281"/>
      <c r="EZ8" s="281"/>
      <c r="FA8" s="281"/>
      <c r="FB8" s="281"/>
      <c r="FC8" s="281"/>
      <c r="FD8" s="281"/>
      <c r="FE8" s="281"/>
      <c r="FF8" s="281"/>
      <c r="FG8" s="281"/>
      <c r="FH8" s="281"/>
      <c r="FI8" s="281"/>
      <c r="FJ8" s="281"/>
      <c r="FK8" s="281"/>
      <c r="FL8" s="281"/>
      <c r="FM8" s="281"/>
      <c r="FN8" s="281"/>
      <c r="FO8" s="281"/>
      <c r="FP8" s="281"/>
      <c r="FQ8" s="281"/>
      <c r="FR8" s="281"/>
      <c r="FS8" s="281"/>
      <c r="FT8" s="281"/>
      <c r="FU8" s="281"/>
      <c r="FV8" s="281"/>
      <c r="FW8" s="281"/>
      <c r="FX8" s="281"/>
      <c r="FY8" s="281"/>
      <c r="FZ8" s="281"/>
      <c r="GA8" s="281"/>
      <c r="GB8" s="281"/>
      <c r="GC8" s="281"/>
      <c r="GD8" s="281"/>
      <c r="GE8" s="281"/>
      <c r="GF8" s="281"/>
      <c r="GG8" s="281"/>
      <c r="GH8" s="281"/>
      <c r="GI8" s="281"/>
      <c r="GJ8" s="281"/>
      <c r="GK8" s="281"/>
      <c r="GL8" s="281"/>
      <c r="GM8" s="281"/>
      <c r="GN8" s="281"/>
      <c r="GO8" s="281"/>
      <c r="GP8" s="281"/>
      <c r="GQ8" s="281"/>
      <c r="GR8" s="281"/>
      <c r="GS8" s="281"/>
      <c r="GT8" s="281"/>
      <c r="GU8" s="281"/>
      <c r="GV8" s="281"/>
      <c r="GW8" s="281"/>
      <c r="GX8" s="281"/>
      <c r="GY8" s="281"/>
      <c r="GZ8" s="281"/>
      <c r="HA8" s="281"/>
      <c r="HB8" s="281"/>
      <c r="HC8" s="281"/>
      <c r="HD8" s="281"/>
      <c r="HE8" s="281"/>
      <c r="HF8" s="281"/>
      <c r="HG8" s="281"/>
      <c r="HH8" s="281"/>
      <c r="HI8" s="281"/>
      <c r="HJ8" s="281"/>
      <c r="HK8" s="281"/>
      <c r="HL8" s="281"/>
      <c r="HM8" s="281"/>
      <c r="HN8" s="281"/>
      <c r="HO8" s="281"/>
      <c r="HP8" s="281"/>
      <c r="HQ8" s="281"/>
      <c r="HR8" s="281"/>
      <c r="HS8" s="281"/>
      <c r="HT8" s="281"/>
      <c r="HU8" s="281"/>
      <c r="HV8" s="281"/>
      <c r="HW8" s="281"/>
      <c r="HX8" s="281"/>
      <c r="HY8" s="281"/>
      <c r="HZ8" s="281"/>
      <c r="IA8" s="281"/>
      <c r="IB8" s="281"/>
      <c r="IC8" s="281"/>
      <c r="ID8" s="281"/>
      <c r="IE8" s="281"/>
      <c r="IF8" s="281"/>
      <c r="IG8" s="281"/>
      <c r="IH8" s="281"/>
      <c r="II8" s="281"/>
      <c r="IJ8" s="281"/>
      <c r="IK8" s="281"/>
      <c r="IL8" s="281"/>
      <c r="IM8" s="281"/>
      <c r="IN8" s="281"/>
      <c r="IO8" s="281"/>
      <c r="IP8" s="281"/>
    </row>
    <row r="9" spans="1:250" s="280" customFormat="1" ht="18" customHeight="1">
      <c r="A9" s="288"/>
      <c r="B9" s="283" t="s">
        <v>87</v>
      </c>
      <c r="C9" s="321">
        <v>34920.75</v>
      </c>
      <c r="D9" s="321">
        <v>42069.29</v>
      </c>
      <c r="E9" s="321">
        <v>39182.45</v>
      </c>
      <c r="F9" s="321">
        <v>42885.25</v>
      </c>
      <c r="G9" s="321">
        <v>37293.67</v>
      </c>
      <c r="H9" s="321">
        <v>38520.35</v>
      </c>
      <c r="I9" s="321">
        <v>45428.91</v>
      </c>
      <c r="J9" s="301">
        <v>36146.3</v>
      </c>
      <c r="K9" s="301">
        <v>49248.19</v>
      </c>
      <c r="L9" s="301">
        <v>35490.38341064329</v>
      </c>
      <c r="M9" s="331">
        <v>42694.8958496835</v>
      </c>
      <c r="N9" s="331">
        <v>53568.14250501417</v>
      </c>
      <c r="O9" s="322">
        <v>497448.58155746653</v>
      </c>
      <c r="P9" s="301"/>
      <c r="Q9" s="301"/>
      <c r="R9" s="281"/>
      <c r="S9" s="281"/>
      <c r="T9" s="281"/>
      <c r="U9" s="281"/>
      <c r="V9" s="281"/>
      <c r="W9" s="281"/>
      <c r="X9" s="281"/>
      <c r="Y9" s="281"/>
      <c r="Z9" s="281"/>
      <c r="AA9" s="281"/>
      <c r="AB9" s="281"/>
      <c r="AC9" s="281"/>
      <c r="AD9" s="281"/>
      <c r="AE9" s="281"/>
      <c r="AF9" s="281"/>
      <c r="AG9" s="281"/>
      <c r="AH9" s="281"/>
      <c r="AI9" s="281"/>
      <c r="AJ9" s="281"/>
      <c r="AK9" s="281"/>
      <c r="AL9" s="281"/>
      <c r="AM9" s="281"/>
      <c r="AN9" s="281"/>
      <c r="AO9" s="281"/>
      <c r="AP9" s="281"/>
      <c r="AQ9" s="281"/>
      <c r="AR9" s="281"/>
      <c r="AS9" s="281"/>
      <c r="AT9" s="281"/>
      <c r="AU9" s="281"/>
      <c r="AV9" s="281"/>
      <c r="AW9" s="281"/>
      <c r="AX9" s="281"/>
      <c r="AY9" s="281"/>
      <c r="AZ9" s="281"/>
      <c r="BA9" s="281"/>
      <c r="BB9" s="281"/>
      <c r="BC9" s="281"/>
      <c r="BD9" s="281"/>
      <c r="BE9" s="281"/>
      <c r="BF9" s="281"/>
      <c r="BG9" s="281"/>
      <c r="BH9" s="281"/>
      <c r="BI9" s="281"/>
      <c r="BJ9" s="281"/>
      <c r="BK9" s="281"/>
      <c r="BL9" s="281"/>
      <c r="BM9" s="281"/>
      <c r="BN9" s="281"/>
      <c r="BO9" s="281"/>
      <c r="BP9" s="281"/>
      <c r="BQ9" s="281"/>
      <c r="BR9" s="281"/>
      <c r="BS9" s="281"/>
      <c r="BT9" s="281"/>
      <c r="BU9" s="281"/>
      <c r="BV9" s="281"/>
      <c r="BW9" s="281"/>
      <c r="BX9" s="281"/>
      <c r="BY9" s="281"/>
      <c r="BZ9" s="281"/>
      <c r="CA9" s="281"/>
      <c r="CB9" s="281"/>
      <c r="CC9" s="281"/>
      <c r="CD9" s="281"/>
      <c r="CE9" s="281"/>
      <c r="CF9" s="281"/>
      <c r="CG9" s="281"/>
      <c r="CH9" s="281"/>
      <c r="CI9" s="281"/>
      <c r="CJ9" s="281"/>
      <c r="CK9" s="281"/>
      <c r="CL9" s="281"/>
      <c r="CM9" s="281"/>
      <c r="CN9" s="281"/>
      <c r="CO9" s="281"/>
      <c r="CP9" s="281"/>
      <c r="CQ9" s="281"/>
      <c r="CR9" s="281"/>
      <c r="CS9" s="281"/>
      <c r="CT9" s="281"/>
      <c r="CU9" s="281"/>
      <c r="CV9" s="281"/>
      <c r="CW9" s="281"/>
      <c r="CX9" s="281"/>
      <c r="CY9" s="281"/>
      <c r="CZ9" s="281"/>
      <c r="DA9" s="281"/>
      <c r="DB9" s="281"/>
      <c r="DC9" s="281"/>
      <c r="DD9" s="281"/>
      <c r="DE9" s="281"/>
      <c r="DF9" s="281"/>
      <c r="DG9" s="281"/>
      <c r="DH9" s="281"/>
      <c r="DI9" s="281"/>
      <c r="DJ9" s="281"/>
      <c r="DK9" s="281"/>
      <c r="DL9" s="281"/>
      <c r="DM9" s="281"/>
      <c r="DN9" s="281"/>
      <c r="DO9" s="281"/>
      <c r="DP9" s="281"/>
      <c r="DQ9" s="281"/>
      <c r="DR9" s="281"/>
      <c r="DS9" s="281"/>
      <c r="DT9" s="281"/>
      <c r="DU9" s="281"/>
      <c r="DV9" s="281"/>
      <c r="DW9" s="281"/>
      <c r="DX9" s="281"/>
      <c r="DY9" s="281"/>
      <c r="DZ9" s="281"/>
      <c r="EA9" s="281"/>
      <c r="EB9" s="281"/>
      <c r="EC9" s="281"/>
      <c r="ED9" s="281"/>
      <c r="EE9" s="281"/>
      <c r="EF9" s="281"/>
      <c r="EG9" s="281"/>
      <c r="EH9" s="281"/>
      <c r="EI9" s="281"/>
      <c r="EJ9" s="281"/>
      <c r="EK9" s="281"/>
      <c r="EL9" s="281"/>
      <c r="EM9" s="281"/>
      <c r="EN9" s="281"/>
      <c r="EO9" s="281"/>
      <c r="EP9" s="281"/>
      <c r="EQ9" s="281"/>
      <c r="ER9" s="281"/>
      <c r="ES9" s="281"/>
      <c r="ET9" s="281"/>
      <c r="EU9" s="281"/>
      <c r="EV9" s="281"/>
      <c r="EW9" s="281"/>
      <c r="EX9" s="281"/>
      <c r="EY9" s="281"/>
      <c r="EZ9" s="281"/>
      <c r="FA9" s="281"/>
      <c r="FB9" s="281"/>
      <c r="FC9" s="281"/>
      <c r="FD9" s="281"/>
      <c r="FE9" s="281"/>
      <c r="FF9" s="281"/>
      <c r="FG9" s="281"/>
      <c r="FH9" s="281"/>
      <c r="FI9" s="281"/>
      <c r="FJ9" s="281"/>
      <c r="FK9" s="281"/>
      <c r="FL9" s="281"/>
      <c r="FM9" s="281"/>
      <c r="FN9" s="281"/>
      <c r="FO9" s="281"/>
      <c r="FP9" s="281"/>
      <c r="FQ9" s="281"/>
      <c r="FR9" s="281"/>
      <c r="FS9" s="281"/>
      <c r="FT9" s="281"/>
      <c r="FU9" s="281"/>
      <c r="FV9" s="281"/>
      <c r="FW9" s="281"/>
      <c r="FX9" s="281"/>
      <c r="FY9" s="281"/>
      <c r="FZ9" s="281"/>
      <c r="GA9" s="281"/>
      <c r="GB9" s="281"/>
      <c r="GC9" s="281"/>
      <c r="GD9" s="281"/>
      <c r="GE9" s="281"/>
      <c r="GF9" s="281"/>
      <c r="GG9" s="281"/>
      <c r="GH9" s="281"/>
      <c r="GI9" s="281"/>
      <c r="GJ9" s="281"/>
      <c r="GK9" s="281"/>
      <c r="GL9" s="281"/>
      <c r="GM9" s="281"/>
      <c r="GN9" s="281"/>
      <c r="GO9" s="281"/>
      <c r="GP9" s="281"/>
      <c r="GQ9" s="281"/>
      <c r="GR9" s="281"/>
      <c r="GS9" s="281"/>
      <c r="GT9" s="281"/>
      <c r="GU9" s="281"/>
      <c r="GV9" s="281"/>
      <c r="GW9" s="281"/>
      <c r="GX9" s="281"/>
      <c r="GY9" s="281"/>
      <c r="GZ9" s="281"/>
      <c r="HA9" s="281"/>
      <c r="HB9" s="281"/>
      <c r="HC9" s="281"/>
      <c r="HD9" s="281"/>
      <c r="HE9" s="281"/>
      <c r="HF9" s="281"/>
      <c r="HG9" s="281"/>
      <c r="HH9" s="281"/>
      <c r="HI9" s="281"/>
      <c r="HJ9" s="281"/>
      <c r="HK9" s="281"/>
      <c r="HL9" s="281"/>
      <c r="HM9" s="281"/>
      <c r="HN9" s="281"/>
      <c r="HO9" s="281"/>
      <c r="HP9" s="281"/>
      <c r="HQ9" s="281"/>
      <c r="HR9" s="281"/>
      <c r="HS9" s="281"/>
      <c r="HT9" s="281"/>
      <c r="HU9" s="281"/>
      <c r="HV9" s="281"/>
      <c r="HW9" s="281"/>
      <c r="HX9" s="281"/>
      <c r="HY9" s="281"/>
      <c r="HZ9" s="281"/>
      <c r="IA9" s="281"/>
      <c r="IB9" s="281"/>
      <c r="IC9" s="281"/>
      <c r="ID9" s="281"/>
      <c r="IE9" s="281"/>
      <c r="IF9" s="281"/>
      <c r="IG9" s="281"/>
      <c r="IH9" s="281"/>
      <c r="II9" s="281"/>
      <c r="IJ9" s="281"/>
      <c r="IK9" s="281"/>
      <c r="IL9" s="281"/>
      <c r="IM9" s="281"/>
      <c r="IN9" s="281"/>
      <c r="IO9" s="281"/>
      <c r="IP9" s="281"/>
    </row>
    <row r="10" spans="1:250" s="280" customFormat="1" ht="18" customHeight="1">
      <c r="A10" s="288"/>
      <c r="B10" s="300" t="s">
        <v>88</v>
      </c>
      <c r="C10" s="323">
        <v>30273.85</v>
      </c>
      <c r="D10" s="323">
        <v>35002.04</v>
      </c>
      <c r="E10" s="323">
        <v>34294.25</v>
      </c>
      <c r="F10" s="323">
        <v>36094.6</v>
      </c>
      <c r="G10" s="323">
        <v>33776.85</v>
      </c>
      <c r="H10" s="323">
        <v>37246.06</v>
      </c>
      <c r="I10" s="323">
        <v>40528.88</v>
      </c>
      <c r="J10" s="301">
        <v>32587.01</v>
      </c>
      <c r="K10" s="301">
        <v>43264.88</v>
      </c>
      <c r="L10" s="301">
        <v>32792.486350633946</v>
      </c>
      <c r="M10" s="332">
        <v>39259.46819751726</v>
      </c>
      <c r="N10" s="332">
        <v>51913.743043963295</v>
      </c>
      <c r="O10" s="322">
        <v>447034.1136204025</v>
      </c>
      <c r="P10" s="333"/>
      <c r="Q10" s="333"/>
      <c r="R10" s="281"/>
      <c r="S10" s="281"/>
      <c r="T10" s="281"/>
      <c r="U10" s="281"/>
      <c r="V10" s="281"/>
      <c r="W10" s="281"/>
      <c r="X10" s="281"/>
      <c r="Y10" s="281"/>
      <c r="Z10" s="281"/>
      <c r="AA10" s="281"/>
      <c r="AB10" s="281"/>
      <c r="AC10" s="281"/>
      <c r="AD10" s="281"/>
      <c r="AE10" s="281"/>
      <c r="AF10" s="281"/>
      <c r="AG10" s="281"/>
      <c r="AH10" s="281"/>
      <c r="AI10" s="281"/>
      <c r="AJ10" s="281"/>
      <c r="AK10" s="281"/>
      <c r="AL10" s="281"/>
      <c r="AM10" s="281"/>
      <c r="AN10" s="281"/>
      <c r="AO10" s="281"/>
      <c r="AP10" s="281"/>
      <c r="AQ10" s="281"/>
      <c r="AR10" s="281"/>
      <c r="AS10" s="281"/>
      <c r="AT10" s="281"/>
      <c r="AU10" s="281"/>
      <c r="AV10" s="281"/>
      <c r="AW10" s="281"/>
      <c r="AX10" s="281"/>
      <c r="AY10" s="281"/>
      <c r="AZ10" s="281"/>
      <c r="BA10" s="281"/>
      <c r="BB10" s="281"/>
      <c r="BC10" s="281"/>
      <c r="BD10" s="281"/>
      <c r="BE10" s="281"/>
      <c r="BF10" s="281"/>
      <c r="BG10" s="281"/>
      <c r="BH10" s="281"/>
      <c r="BI10" s="281"/>
      <c r="BJ10" s="281"/>
      <c r="BK10" s="281"/>
      <c r="BL10" s="281"/>
      <c r="BM10" s="281"/>
      <c r="BN10" s="281"/>
      <c r="BO10" s="281"/>
      <c r="BP10" s="281"/>
      <c r="BQ10" s="281"/>
      <c r="BR10" s="281"/>
      <c r="BS10" s="281"/>
      <c r="BT10" s="281"/>
      <c r="BU10" s="281"/>
      <c r="BV10" s="281"/>
      <c r="BW10" s="281"/>
      <c r="BX10" s="281"/>
      <c r="BY10" s="281"/>
      <c r="BZ10" s="281"/>
      <c r="CA10" s="281"/>
      <c r="CB10" s="281"/>
      <c r="CC10" s="281"/>
      <c r="CD10" s="281"/>
      <c r="CE10" s="281"/>
      <c r="CF10" s="281"/>
      <c r="CG10" s="281"/>
      <c r="CH10" s="281"/>
      <c r="CI10" s="281"/>
      <c r="CJ10" s="281"/>
      <c r="CK10" s="281"/>
      <c r="CL10" s="281"/>
      <c r="CM10" s="281"/>
      <c r="CN10" s="281"/>
      <c r="CO10" s="281"/>
      <c r="CP10" s="281"/>
      <c r="CQ10" s="281"/>
      <c r="CR10" s="281"/>
      <c r="CS10" s="281"/>
      <c r="CT10" s="281"/>
      <c r="CU10" s="281"/>
      <c r="CV10" s="281"/>
      <c r="CW10" s="281"/>
      <c r="CX10" s="281"/>
      <c r="CY10" s="281"/>
      <c r="CZ10" s="281"/>
      <c r="DA10" s="281"/>
      <c r="DB10" s="281"/>
      <c r="DC10" s="281"/>
      <c r="DD10" s="281"/>
      <c r="DE10" s="281"/>
      <c r="DF10" s="281"/>
      <c r="DG10" s="281"/>
      <c r="DH10" s="281"/>
      <c r="DI10" s="281"/>
      <c r="DJ10" s="281"/>
      <c r="DK10" s="281"/>
      <c r="DL10" s="281"/>
      <c r="DM10" s="281"/>
      <c r="DN10" s="281"/>
      <c r="DO10" s="281"/>
      <c r="DP10" s="281"/>
      <c r="DQ10" s="281"/>
      <c r="DR10" s="281"/>
      <c r="DS10" s="281"/>
      <c r="DT10" s="281"/>
      <c r="DU10" s="281"/>
      <c r="DV10" s="281"/>
      <c r="DW10" s="281"/>
      <c r="DX10" s="281"/>
      <c r="DY10" s="281"/>
      <c r="DZ10" s="281"/>
      <c r="EA10" s="281"/>
      <c r="EB10" s="281"/>
      <c r="EC10" s="281"/>
      <c r="ED10" s="281"/>
      <c r="EE10" s="281"/>
      <c r="EF10" s="281"/>
      <c r="EG10" s="281"/>
      <c r="EH10" s="281"/>
      <c r="EI10" s="281"/>
      <c r="EJ10" s="281"/>
      <c r="EK10" s="281"/>
      <c r="EL10" s="281"/>
      <c r="EM10" s="281"/>
      <c r="EN10" s="281"/>
      <c r="EO10" s="281"/>
      <c r="EP10" s="281"/>
      <c r="EQ10" s="281"/>
      <c r="ER10" s="281"/>
      <c r="ES10" s="281"/>
      <c r="ET10" s="281"/>
      <c r="EU10" s="281"/>
      <c r="EV10" s="281"/>
      <c r="EW10" s="281"/>
      <c r="EX10" s="281"/>
      <c r="EY10" s="281"/>
      <c r="EZ10" s="281"/>
      <c r="FA10" s="281"/>
      <c r="FB10" s="281"/>
      <c r="FC10" s="281"/>
      <c r="FD10" s="281"/>
      <c r="FE10" s="281"/>
      <c r="FF10" s="281"/>
      <c r="FG10" s="281"/>
      <c r="FH10" s="281"/>
      <c r="FI10" s="281"/>
      <c r="FJ10" s="281"/>
      <c r="FK10" s="281"/>
      <c r="FL10" s="281"/>
      <c r="FM10" s="281"/>
      <c r="FN10" s="281"/>
      <c r="FO10" s="281"/>
      <c r="FP10" s="281"/>
      <c r="FQ10" s="281"/>
      <c r="FR10" s="281"/>
      <c r="FS10" s="281"/>
      <c r="FT10" s="281"/>
      <c r="FU10" s="281"/>
      <c r="FV10" s="281"/>
      <c r="FW10" s="281"/>
      <c r="FX10" s="281"/>
      <c r="FY10" s="281"/>
      <c r="FZ10" s="281"/>
      <c r="GA10" s="281"/>
      <c r="GB10" s="281"/>
      <c r="GC10" s="281"/>
      <c r="GD10" s="281"/>
      <c r="GE10" s="281"/>
      <c r="GF10" s="281"/>
      <c r="GG10" s="281"/>
      <c r="GH10" s="281"/>
      <c r="GI10" s="281"/>
      <c r="GJ10" s="281"/>
      <c r="GK10" s="281"/>
      <c r="GL10" s="281"/>
      <c r="GM10" s="281"/>
      <c r="GN10" s="281"/>
      <c r="GO10" s="281"/>
      <c r="GP10" s="281"/>
      <c r="GQ10" s="281"/>
      <c r="GR10" s="281"/>
      <c r="GS10" s="281"/>
      <c r="GT10" s="281"/>
      <c r="GU10" s="281"/>
      <c r="GV10" s="281"/>
      <c r="GW10" s="281"/>
      <c r="GX10" s="281"/>
      <c r="GY10" s="281"/>
      <c r="GZ10" s="281"/>
      <c r="HA10" s="281"/>
      <c r="HB10" s="281"/>
      <c r="HC10" s="281"/>
      <c r="HD10" s="281"/>
      <c r="HE10" s="281"/>
      <c r="HF10" s="281"/>
      <c r="HG10" s="281"/>
      <c r="HH10" s="281"/>
      <c r="HI10" s="281"/>
      <c r="HJ10" s="281"/>
      <c r="HK10" s="281"/>
      <c r="HL10" s="281"/>
      <c r="HM10" s="281"/>
      <c r="HN10" s="281"/>
      <c r="HO10" s="281"/>
      <c r="HP10" s="281"/>
      <c r="HQ10" s="281"/>
      <c r="HR10" s="281"/>
      <c r="HS10" s="281"/>
      <c r="HT10" s="281"/>
      <c r="HU10" s="281"/>
      <c r="HV10" s="281"/>
      <c r="HW10" s="281"/>
      <c r="HX10" s="281"/>
      <c r="HY10" s="281"/>
      <c r="HZ10" s="281"/>
      <c r="IA10" s="281"/>
      <c r="IB10" s="281"/>
      <c r="IC10" s="281"/>
      <c r="ID10" s="281"/>
      <c r="IE10" s="281"/>
      <c r="IF10" s="281"/>
      <c r="IG10" s="281"/>
      <c r="IH10" s="281"/>
      <c r="II10" s="281"/>
      <c r="IJ10" s="281"/>
      <c r="IK10" s="281"/>
      <c r="IL10" s="281"/>
      <c r="IM10" s="281"/>
      <c r="IN10" s="281"/>
      <c r="IO10" s="281"/>
      <c r="IP10" s="281"/>
    </row>
    <row r="11" spans="1:250" s="280" customFormat="1" ht="18" customHeight="1">
      <c r="A11" s="288"/>
      <c r="B11" s="300" t="s">
        <v>89</v>
      </c>
      <c r="C11" s="323">
        <v>4646.89</v>
      </c>
      <c r="D11" s="323">
        <v>7067.25</v>
      </c>
      <c r="E11" s="323">
        <v>4888.2</v>
      </c>
      <c r="F11" s="323">
        <v>6790.66</v>
      </c>
      <c r="G11" s="323">
        <v>3516.82</v>
      </c>
      <c r="H11" s="323">
        <v>1274.29</v>
      </c>
      <c r="I11" s="323">
        <v>4900.03</v>
      </c>
      <c r="J11" s="301">
        <v>3559.29</v>
      </c>
      <c r="K11" s="301">
        <v>5983.31</v>
      </c>
      <c r="L11" s="301">
        <v>2697.8970600093444</v>
      </c>
      <c r="M11" s="332">
        <v>3435.427652166236</v>
      </c>
      <c r="N11" s="332">
        <v>1654.399461050876</v>
      </c>
      <c r="O11" s="322">
        <v>50414.467937063986</v>
      </c>
      <c r="P11" s="333"/>
      <c r="Q11" s="333"/>
      <c r="R11" s="281"/>
      <c r="S11" s="281"/>
      <c r="T11" s="281"/>
      <c r="U11" s="281"/>
      <c r="V11" s="281"/>
      <c r="W11" s="281"/>
      <c r="X11" s="281"/>
      <c r="Y11" s="281"/>
      <c r="Z11" s="281"/>
      <c r="AA11" s="281"/>
      <c r="AB11" s="281"/>
      <c r="AC11" s="281"/>
      <c r="AD11" s="281"/>
      <c r="AE11" s="281"/>
      <c r="AF11" s="281"/>
      <c r="AG11" s="281"/>
      <c r="AH11" s="281"/>
      <c r="AI11" s="281"/>
      <c r="AJ11" s="281"/>
      <c r="AK11" s="281"/>
      <c r="AL11" s="281"/>
      <c r="AM11" s="281"/>
      <c r="AN11" s="281"/>
      <c r="AO11" s="281"/>
      <c r="AP11" s="281"/>
      <c r="AQ11" s="281"/>
      <c r="AR11" s="281"/>
      <c r="AS11" s="281"/>
      <c r="AT11" s="281"/>
      <c r="AU11" s="281"/>
      <c r="AV11" s="281"/>
      <c r="AW11" s="281"/>
      <c r="AX11" s="281"/>
      <c r="AY11" s="281"/>
      <c r="AZ11" s="281"/>
      <c r="BA11" s="281"/>
      <c r="BB11" s="281"/>
      <c r="BC11" s="281"/>
      <c r="BD11" s="281"/>
      <c r="BE11" s="281"/>
      <c r="BF11" s="281"/>
      <c r="BG11" s="281"/>
      <c r="BH11" s="281"/>
      <c r="BI11" s="281"/>
      <c r="BJ11" s="281"/>
      <c r="BK11" s="281"/>
      <c r="BL11" s="281"/>
      <c r="BM11" s="281"/>
      <c r="BN11" s="281"/>
      <c r="BO11" s="281"/>
      <c r="BP11" s="281"/>
      <c r="BQ11" s="281"/>
      <c r="BR11" s="281"/>
      <c r="BS11" s="281"/>
      <c r="BT11" s="281"/>
      <c r="BU11" s="281"/>
      <c r="BV11" s="281"/>
      <c r="BW11" s="281"/>
      <c r="BX11" s="281"/>
      <c r="BY11" s="281"/>
      <c r="BZ11" s="281"/>
      <c r="CA11" s="281"/>
      <c r="CB11" s="281"/>
      <c r="CC11" s="281"/>
      <c r="CD11" s="281"/>
      <c r="CE11" s="281"/>
      <c r="CF11" s="281"/>
      <c r="CG11" s="281"/>
      <c r="CH11" s="281"/>
      <c r="CI11" s="281"/>
      <c r="CJ11" s="281"/>
      <c r="CK11" s="281"/>
      <c r="CL11" s="281"/>
      <c r="CM11" s="281"/>
      <c r="CN11" s="281"/>
      <c r="CO11" s="281"/>
      <c r="CP11" s="281"/>
      <c r="CQ11" s="281"/>
      <c r="CR11" s="281"/>
      <c r="CS11" s="281"/>
      <c r="CT11" s="281"/>
      <c r="CU11" s="281"/>
      <c r="CV11" s="281"/>
      <c r="CW11" s="281"/>
      <c r="CX11" s="281"/>
      <c r="CY11" s="281"/>
      <c r="CZ11" s="281"/>
      <c r="DA11" s="281"/>
      <c r="DB11" s="281"/>
      <c r="DC11" s="281"/>
      <c r="DD11" s="281"/>
      <c r="DE11" s="281"/>
      <c r="DF11" s="281"/>
      <c r="DG11" s="281"/>
      <c r="DH11" s="281"/>
      <c r="DI11" s="281"/>
      <c r="DJ11" s="281"/>
      <c r="DK11" s="281"/>
      <c r="DL11" s="281"/>
      <c r="DM11" s="281"/>
      <c r="DN11" s="281"/>
      <c r="DO11" s="281"/>
      <c r="DP11" s="281"/>
      <c r="DQ11" s="281"/>
      <c r="DR11" s="281"/>
      <c r="DS11" s="281"/>
      <c r="DT11" s="281"/>
      <c r="DU11" s="281"/>
      <c r="DV11" s="281"/>
      <c r="DW11" s="281"/>
      <c r="DX11" s="281"/>
      <c r="DY11" s="281"/>
      <c r="DZ11" s="281"/>
      <c r="EA11" s="281"/>
      <c r="EB11" s="281"/>
      <c r="EC11" s="281"/>
      <c r="ED11" s="281"/>
      <c r="EE11" s="281"/>
      <c r="EF11" s="281"/>
      <c r="EG11" s="281"/>
      <c r="EH11" s="281"/>
      <c r="EI11" s="281"/>
      <c r="EJ11" s="281"/>
      <c r="EK11" s="281"/>
      <c r="EL11" s="281"/>
      <c r="EM11" s="281"/>
      <c r="EN11" s="281"/>
      <c r="EO11" s="281"/>
      <c r="EP11" s="281"/>
      <c r="EQ11" s="281"/>
      <c r="ER11" s="281"/>
      <c r="ES11" s="281"/>
      <c r="ET11" s="281"/>
      <c r="EU11" s="281"/>
      <c r="EV11" s="281"/>
      <c r="EW11" s="281"/>
      <c r="EX11" s="281"/>
      <c r="EY11" s="281"/>
      <c r="EZ11" s="281"/>
      <c r="FA11" s="281"/>
      <c r="FB11" s="281"/>
      <c r="FC11" s="281"/>
      <c r="FD11" s="281"/>
      <c r="FE11" s="281"/>
      <c r="FF11" s="281"/>
      <c r="FG11" s="281"/>
      <c r="FH11" s="281"/>
      <c r="FI11" s="281"/>
      <c r="FJ11" s="281"/>
      <c r="FK11" s="281"/>
      <c r="FL11" s="281"/>
      <c r="FM11" s="281"/>
      <c r="FN11" s="281"/>
      <c r="FO11" s="281"/>
      <c r="FP11" s="281"/>
      <c r="FQ11" s="281"/>
      <c r="FR11" s="281"/>
      <c r="FS11" s="281"/>
      <c r="FT11" s="281"/>
      <c r="FU11" s="281"/>
      <c r="FV11" s="281"/>
      <c r="FW11" s="281"/>
      <c r="FX11" s="281"/>
      <c r="FY11" s="281"/>
      <c r="FZ11" s="281"/>
      <c r="GA11" s="281"/>
      <c r="GB11" s="281"/>
      <c r="GC11" s="281"/>
      <c r="GD11" s="281"/>
      <c r="GE11" s="281"/>
      <c r="GF11" s="281"/>
      <c r="GG11" s="281"/>
      <c r="GH11" s="281"/>
      <c r="GI11" s="281"/>
      <c r="GJ11" s="281"/>
      <c r="GK11" s="281"/>
      <c r="GL11" s="281"/>
      <c r="GM11" s="281"/>
      <c r="GN11" s="281"/>
      <c r="GO11" s="281"/>
      <c r="GP11" s="281"/>
      <c r="GQ11" s="281"/>
      <c r="GR11" s="281"/>
      <c r="GS11" s="281"/>
      <c r="GT11" s="281"/>
      <c r="GU11" s="281"/>
      <c r="GV11" s="281"/>
      <c r="GW11" s="281"/>
      <c r="GX11" s="281"/>
      <c r="GY11" s="281"/>
      <c r="GZ11" s="281"/>
      <c r="HA11" s="281"/>
      <c r="HB11" s="281"/>
      <c r="HC11" s="281"/>
      <c r="HD11" s="281"/>
      <c r="HE11" s="281"/>
      <c r="HF11" s="281"/>
      <c r="HG11" s="281"/>
      <c r="HH11" s="281"/>
      <c r="HI11" s="281"/>
      <c r="HJ11" s="281"/>
      <c r="HK11" s="281"/>
      <c r="HL11" s="281"/>
      <c r="HM11" s="281"/>
      <c r="HN11" s="281"/>
      <c r="HO11" s="281"/>
      <c r="HP11" s="281"/>
      <c r="HQ11" s="281"/>
      <c r="HR11" s="281"/>
      <c r="HS11" s="281"/>
      <c r="HT11" s="281"/>
      <c r="HU11" s="281"/>
      <c r="HV11" s="281"/>
      <c r="HW11" s="281"/>
      <c r="HX11" s="281"/>
      <c r="HY11" s="281"/>
      <c r="HZ11" s="281"/>
      <c r="IA11" s="281"/>
      <c r="IB11" s="281"/>
      <c r="IC11" s="281"/>
      <c r="ID11" s="281"/>
      <c r="IE11" s="281"/>
      <c r="IF11" s="281"/>
      <c r="IG11" s="281"/>
      <c r="IH11" s="281"/>
      <c r="II11" s="281"/>
      <c r="IJ11" s="281"/>
      <c r="IK11" s="281"/>
      <c r="IL11" s="281"/>
      <c r="IM11" s="281"/>
      <c r="IN11" s="281"/>
      <c r="IO11" s="281"/>
      <c r="IP11" s="281"/>
    </row>
    <row r="12" spans="1:250" s="280" customFormat="1" ht="18" customHeight="1">
      <c r="A12" s="288"/>
      <c r="B12" s="300"/>
      <c r="C12" s="323"/>
      <c r="D12" s="323"/>
      <c r="E12" s="323"/>
      <c r="F12" s="323"/>
      <c r="G12" s="323"/>
      <c r="H12" s="323"/>
      <c r="I12" s="323"/>
      <c r="J12" s="301"/>
      <c r="K12" s="301"/>
      <c r="L12" s="301"/>
      <c r="M12" s="334"/>
      <c r="N12" s="334"/>
      <c r="O12" s="322"/>
      <c r="P12" s="333"/>
      <c r="Q12" s="333"/>
      <c r="R12" s="281"/>
      <c r="S12" s="281"/>
      <c r="T12" s="281"/>
      <c r="U12" s="281"/>
      <c r="V12" s="281"/>
      <c r="W12" s="281"/>
      <c r="X12" s="281"/>
      <c r="Y12" s="281"/>
      <c r="Z12" s="281"/>
      <c r="AA12" s="281"/>
      <c r="AB12" s="281"/>
      <c r="AC12" s="281"/>
      <c r="AD12" s="281"/>
      <c r="AE12" s="281"/>
      <c r="AF12" s="281"/>
      <c r="AG12" s="281"/>
      <c r="AH12" s="281"/>
      <c r="AI12" s="281"/>
      <c r="AJ12" s="281"/>
      <c r="AK12" s="281"/>
      <c r="AL12" s="281"/>
      <c r="AM12" s="281"/>
      <c r="AN12" s="281"/>
      <c r="AO12" s="281"/>
      <c r="AP12" s="281"/>
      <c r="AQ12" s="281"/>
      <c r="AR12" s="281"/>
      <c r="AS12" s="281"/>
      <c r="AT12" s="281"/>
      <c r="AU12" s="281"/>
      <c r="AV12" s="281"/>
      <c r="AW12" s="281"/>
      <c r="AX12" s="281"/>
      <c r="AY12" s="281"/>
      <c r="AZ12" s="281"/>
      <c r="BA12" s="281"/>
      <c r="BB12" s="281"/>
      <c r="BC12" s="281"/>
      <c r="BD12" s="281"/>
      <c r="BE12" s="281"/>
      <c r="BF12" s="281"/>
      <c r="BG12" s="281"/>
      <c r="BH12" s="281"/>
      <c r="BI12" s="281"/>
      <c r="BJ12" s="281"/>
      <c r="BK12" s="281"/>
      <c r="BL12" s="281"/>
      <c r="BM12" s="281"/>
      <c r="BN12" s="281"/>
      <c r="BO12" s="281"/>
      <c r="BP12" s="281"/>
      <c r="BQ12" s="281"/>
      <c r="BR12" s="281"/>
      <c r="BS12" s="281"/>
      <c r="BT12" s="281"/>
      <c r="BU12" s="281"/>
      <c r="BV12" s="281"/>
      <c r="BW12" s="281"/>
      <c r="BX12" s="281"/>
      <c r="BY12" s="281"/>
      <c r="BZ12" s="281"/>
      <c r="CA12" s="281"/>
      <c r="CB12" s="281"/>
      <c r="CC12" s="281"/>
      <c r="CD12" s="281"/>
      <c r="CE12" s="281"/>
      <c r="CF12" s="281"/>
      <c r="CG12" s="281"/>
      <c r="CH12" s="281"/>
      <c r="CI12" s="281"/>
      <c r="CJ12" s="281"/>
      <c r="CK12" s="281"/>
      <c r="CL12" s="281"/>
      <c r="CM12" s="281"/>
      <c r="CN12" s="281"/>
      <c r="CO12" s="281"/>
      <c r="CP12" s="281"/>
      <c r="CQ12" s="281"/>
      <c r="CR12" s="281"/>
      <c r="CS12" s="281"/>
      <c r="CT12" s="281"/>
      <c r="CU12" s="281"/>
      <c r="CV12" s="281"/>
      <c r="CW12" s="281"/>
      <c r="CX12" s="281"/>
      <c r="CY12" s="281"/>
      <c r="CZ12" s="281"/>
      <c r="DA12" s="281"/>
      <c r="DB12" s="281"/>
      <c r="DC12" s="281"/>
      <c r="DD12" s="281"/>
      <c r="DE12" s="281"/>
      <c r="DF12" s="281"/>
      <c r="DG12" s="281"/>
      <c r="DH12" s="281"/>
      <c r="DI12" s="281"/>
      <c r="DJ12" s="281"/>
      <c r="DK12" s="281"/>
      <c r="DL12" s="281"/>
      <c r="DM12" s="281"/>
      <c r="DN12" s="281"/>
      <c r="DO12" s="281"/>
      <c r="DP12" s="281"/>
      <c r="DQ12" s="281"/>
      <c r="DR12" s="281"/>
      <c r="DS12" s="281"/>
      <c r="DT12" s="281"/>
      <c r="DU12" s="281"/>
      <c r="DV12" s="281"/>
      <c r="DW12" s="281"/>
      <c r="DX12" s="281"/>
      <c r="DY12" s="281"/>
      <c r="DZ12" s="281"/>
      <c r="EA12" s="281"/>
      <c r="EB12" s="281"/>
      <c r="EC12" s="281"/>
      <c r="ED12" s="281"/>
      <c r="EE12" s="281"/>
      <c r="EF12" s="281"/>
      <c r="EG12" s="281"/>
      <c r="EH12" s="281"/>
      <c r="EI12" s="281"/>
      <c r="EJ12" s="281"/>
      <c r="EK12" s="281"/>
      <c r="EL12" s="281"/>
      <c r="EM12" s="281"/>
      <c r="EN12" s="281"/>
      <c r="EO12" s="281"/>
      <c r="EP12" s="281"/>
      <c r="EQ12" s="281"/>
      <c r="ER12" s="281"/>
      <c r="ES12" s="281"/>
      <c r="ET12" s="281"/>
      <c r="EU12" s="281"/>
      <c r="EV12" s="281"/>
      <c r="EW12" s="281"/>
      <c r="EX12" s="281"/>
      <c r="EY12" s="281"/>
      <c r="EZ12" s="281"/>
      <c r="FA12" s="281"/>
      <c r="FB12" s="281"/>
      <c r="FC12" s="281"/>
      <c r="FD12" s="281"/>
      <c r="FE12" s="281"/>
      <c r="FF12" s="281"/>
      <c r="FG12" s="281"/>
      <c r="FH12" s="281"/>
      <c r="FI12" s="281"/>
      <c r="FJ12" s="281"/>
      <c r="FK12" s="281"/>
      <c r="FL12" s="281"/>
      <c r="FM12" s="281"/>
      <c r="FN12" s="281"/>
      <c r="FO12" s="281"/>
      <c r="FP12" s="281"/>
      <c r="FQ12" s="281"/>
      <c r="FR12" s="281"/>
      <c r="FS12" s="281"/>
      <c r="FT12" s="281"/>
      <c r="FU12" s="281"/>
      <c r="FV12" s="281"/>
      <c r="FW12" s="281"/>
      <c r="FX12" s="281"/>
      <c r="FY12" s="281"/>
      <c r="FZ12" s="281"/>
      <c r="GA12" s="281"/>
      <c r="GB12" s="281"/>
      <c r="GC12" s="281"/>
      <c r="GD12" s="281"/>
      <c r="GE12" s="281"/>
      <c r="GF12" s="281"/>
      <c r="GG12" s="281"/>
      <c r="GH12" s="281"/>
      <c r="GI12" s="281"/>
      <c r="GJ12" s="281"/>
      <c r="GK12" s="281"/>
      <c r="GL12" s="281"/>
      <c r="GM12" s="281"/>
      <c r="GN12" s="281"/>
      <c r="GO12" s="281"/>
      <c r="GP12" s="281"/>
      <c r="GQ12" s="281"/>
      <c r="GR12" s="281"/>
      <c r="GS12" s="281"/>
      <c r="GT12" s="281"/>
      <c r="GU12" s="281"/>
      <c r="GV12" s="281"/>
      <c r="GW12" s="281"/>
      <c r="GX12" s="281"/>
      <c r="GY12" s="281"/>
      <c r="GZ12" s="281"/>
      <c r="HA12" s="281"/>
      <c r="HB12" s="281"/>
      <c r="HC12" s="281"/>
      <c r="HD12" s="281"/>
      <c r="HE12" s="281"/>
      <c r="HF12" s="281"/>
      <c r="HG12" s="281"/>
      <c r="HH12" s="281"/>
      <c r="HI12" s="281"/>
      <c r="HJ12" s="281"/>
      <c r="HK12" s="281"/>
      <c r="HL12" s="281"/>
      <c r="HM12" s="281"/>
      <c r="HN12" s="281"/>
      <c r="HO12" s="281"/>
      <c r="HP12" s="281"/>
      <c r="HQ12" s="281"/>
      <c r="HR12" s="281"/>
      <c r="HS12" s="281"/>
      <c r="HT12" s="281"/>
      <c r="HU12" s="281"/>
      <c r="HV12" s="281"/>
      <c r="HW12" s="281"/>
      <c r="HX12" s="281"/>
      <c r="HY12" s="281"/>
      <c r="HZ12" s="281"/>
      <c r="IA12" s="281"/>
      <c r="IB12" s="281"/>
      <c r="IC12" s="281"/>
      <c r="ID12" s="281"/>
      <c r="IE12" s="281"/>
      <c r="IF12" s="281"/>
      <c r="IG12" s="281"/>
      <c r="IH12" s="281"/>
      <c r="II12" s="281"/>
      <c r="IJ12" s="281"/>
      <c r="IK12" s="281"/>
      <c r="IL12" s="281"/>
      <c r="IM12" s="281"/>
      <c r="IN12" s="281"/>
      <c r="IO12" s="281"/>
      <c r="IP12" s="281"/>
    </row>
    <row r="13" spans="1:250" s="280" customFormat="1" ht="18" customHeight="1">
      <c r="A13" s="288"/>
      <c r="B13" s="293" t="s">
        <v>95</v>
      </c>
      <c r="C13" s="321">
        <v>7892.42</v>
      </c>
      <c r="D13" s="321">
        <v>-1487.79</v>
      </c>
      <c r="E13" s="321">
        <v>3295.68</v>
      </c>
      <c r="F13" s="321">
        <v>6433.65</v>
      </c>
      <c r="G13" s="321">
        <v>8796.31</v>
      </c>
      <c r="H13" s="321">
        <v>-2765.19</v>
      </c>
      <c r="I13" s="321">
        <v>-18867.84</v>
      </c>
      <c r="J13" s="301">
        <v>29227.36</v>
      </c>
      <c r="K13" s="301">
        <v>-20231.91</v>
      </c>
      <c r="L13" s="301">
        <v>17899.104934386058</v>
      </c>
      <c r="M13" s="335">
        <v>-5905.366226149934</v>
      </c>
      <c r="N13" s="335">
        <v>-2955.2404436351717</v>
      </c>
      <c r="O13" s="322">
        <v>21331.170192927064</v>
      </c>
      <c r="P13" s="301"/>
      <c r="Q13" s="301"/>
      <c r="R13" s="281"/>
      <c r="S13" s="281"/>
      <c r="T13" s="281"/>
      <c r="U13" s="281"/>
      <c r="V13" s="281"/>
      <c r="W13" s="281"/>
      <c r="X13" s="281"/>
      <c r="Y13" s="281"/>
      <c r="Z13" s="281"/>
      <c r="AA13" s="281"/>
      <c r="AB13" s="281"/>
      <c r="AC13" s="281"/>
      <c r="AD13" s="281"/>
      <c r="AE13" s="281"/>
      <c r="AF13" s="281"/>
      <c r="AG13" s="281"/>
      <c r="AH13" s="281"/>
      <c r="AI13" s="281"/>
      <c r="AJ13" s="281"/>
      <c r="AK13" s="281"/>
      <c r="AL13" s="281"/>
      <c r="AM13" s="281"/>
      <c r="AN13" s="281"/>
      <c r="AO13" s="281"/>
      <c r="AP13" s="281"/>
      <c r="AQ13" s="281"/>
      <c r="AR13" s="281"/>
      <c r="AS13" s="281"/>
      <c r="AT13" s="281"/>
      <c r="AU13" s="281"/>
      <c r="AV13" s="281"/>
      <c r="AW13" s="281"/>
      <c r="AX13" s="281"/>
      <c r="AY13" s="281"/>
      <c r="AZ13" s="281"/>
      <c r="BA13" s="281"/>
      <c r="BB13" s="281"/>
      <c r="BC13" s="281"/>
      <c r="BD13" s="281"/>
      <c r="BE13" s="281"/>
      <c r="BF13" s="281"/>
      <c r="BG13" s="281"/>
      <c r="BH13" s="281"/>
      <c r="BI13" s="281"/>
      <c r="BJ13" s="281"/>
      <c r="BK13" s="281"/>
      <c r="BL13" s="281"/>
      <c r="BM13" s="281"/>
      <c r="BN13" s="281"/>
      <c r="BO13" s="281"/>
      <c r="BP13" s="281"/>
      <c r="BQ13" s="281"/>
      <c r="BR13" s="281"/>
      <c r="BS13" s="281"/>
      <c r="BT13" s="281"/>
      <c r="BU13" s="281"/>
      <c r="BV13" s="281"/>
      <c r="BW13" s="281"/>
      <c r="BX13" s="281"/>
      <c r="BY13" s="281"/>
      <c r="BZ13" s="281"/>
      <c r="CA13" s="281"/>
      <c r="CB13" s="281"/>
      <c r="CC13" s="281"/>
      <c r="CD13" s="281"/>
      <c r="CE13" s="281"/>
      <c r="CF13" s="281"/>
      <c r="CG13" s="281"/>
      <c r="CH13" s="281"/>
      <c r="CI13" s="281"/>
      <c r="CJ13" s="281"/>
      <c r="CK13" s="281"/>
      <c r="CL13" s="281"/>
      <c r="CM13" s="281"/>
      <c r="CN13" s="281"/>
      <c r="CO13" s="281"/>
      <c r="CP13" s="281"/>
      <c r="CQ13" s="281"/>
      <c r="CR13" s="281"/>
      <c r="CS13" s="281"/>
      <c r="CT13" s="281"/>
      <c r="CU13" s="281"/>
      <c r="CV13" s="281"/>
      <c r="CW13" s="281"/>
      <c r="CX13" s="281"/>
      <c r="CY13" s="281"/>
      <c r="CZ13" s="281"/>
      <c r="DA13" s="281"/>
      <c r="DB13" s="281"/>
      <c r="DC13" s="281"/>
      <c r="DD13" s="281"/>
      <c r="DE13" s="281"/>
      <c r="DF13" s="281"/>
      <c r="DG13" s="281"/>
      <c r="DH13" s="281"/>
      <c r="DI13" s="281"/>
      <c r="DJ13" s="281"/>
      <c r="DK13" s="281"/>
      <c r="DL13" s="281"/>
      <c r="DM13" s="281"/>
      <c r="DN13" s="281"/>
      <c r="DO13" s="281"/>
      <c r="DP13" s="281"/>
      <c r="DQ13" s="281"/>
      <c r="DR13" s="281"/>
      <c r="DS13" s="281"/>
      <c r="DT13" s="281"/>
      <c r="DU13" s="281"/>
      <c r="DV13" s="281"/>
      <c r="DW13" s="281"/>
      <c r="DX13" s="281"/>
      <c r="DY13" s="281"/>
      <c r="DZ13" s="281"/>
      <c r="EA13" s="281"/>
      <c r="EB13" s="281"/>
      <c r="EC13" s="281"/>
      <c r="ED13" s="281"/>
      <c r="EE13" s="281"/>
      <c r="EF13" s="281"/>
      <c r="EG13" s="281"/>
      <c r="EH13" s="281"/>
      <c r="EI13" s="281"/>
      <c r="EJ13" s="281"/>
      <c r="EK13" s="281"/>
      <c r="EL13" s="281"/>
      <c r="EM13" s="281"/>
      <c r="EN13" s="281"/>
      <c r="EO13" s="281"/>
      <c r="EP13" s="281"/>
      <c r="EQ13" s="281"/>
      <c r="ER13" s="281"/>
      <c r="ES13" s="281"/>
      <c r="ET13" s="281"/>
      <c r="EU13" s="281"/>
      <c r="EV13" s="281"/>
      <c r="EW13" s="281"/>
      <c r="EX13" s="281"/>
      <c r="EY13" s="281"/>
      <c r="EZ13" s="281"/>
      <c r="FA13" s="281"/>
      <c r="FB13" s="281"/>
      <c r="FC13" s="281"/>
      <c r="FD13" s="281"/>
      <c r="FE13" s="281"/>
      <c r="FF13" s="281"/>
      <c r="FG13" s="281"/>
      <c r="FH13" s="281"/>
      <c r="FI13" s="281"/>
      <c r="FJ13" s="281"/>
      <c r="FK13" s="281"/>
      <c r="FL13" s="281"/>
      <c r="FM13" s="281"/>
      <c r="FN13" s="281"/>
      <c r="FO13" s="281"/>
      <c r="FP13" s="281"/>
      <c r="FQ13" s="281"/>
      <c r="FR13" s="281"/>
      <c r="FS13" s="281"/>
      <c r="FT13" s="281"/>
      <c r="FU13" s="281"/>
      <c r="FV13" s="281"/>
      <c r="FW13" s="281"/>
      <c r="FX13" s="281"/>
      <c r="FY13" s="281"/>
      <c r="FZ13" s="281"/>
      <c r="GA13" s="281"/>
      <c r="GB13" s="281"/>
      <c r="GC13" s="281"/>
      <c r="GD13" s="281"/>
      <c r="GE13" s="281"/>
      <c r="GF13" s="281"/>
      <c r="GG13" s="281"/>
      <c r="GH13" s="281"/>
      <c r="GI13" s="281"/>
      <c r="GJ13" s="281"/>
      <c r="GK13" s="281"/>
      <c r="GL13" s="281"/>
      <c r="GM13" s="281"/>
      <c r="GN13" s="281"/>
      <c r="GO13" s="281"/>
      <c r="GP13" s="281"/>
      <c r="GQ13" s="281"/>
      <c r="GR13" s="281"/>
      <c r="GS13" s="281"/>
      <c r="GT13" s="281"/>
      <c r="GU13" s="281"/>
      <c r="GV13" s="281"/>
      <c r="GW13" s="281"/>
      <c r="GX13" s="281"/>
      <c r="GY13" s="281"/>
      <c r="GZ13" s="281"/>
      <c r="HA13" s="281"/>
      <c r="HB13" s="281"/>
      <c r="HC13" s="281"/>
      <c r="HD13" s="281"/>
      <c r="HE13" s="281"/>
      <c r="HF13" s="281"/>
      <c r="HG13" s="281"/>
      <c r="HH13" s="281"/>
      <c r="HI13" s="281"/>
      <c r="HJ13" s="281"/>
      <c r="HK13" s="281"/>
      <c r="HL13" s="281"/>
      <c r="HM13" s="281"/>
      <c r="HN13" s="281"/>
      <c r="HO13" s="281"/>
      <c r="HP13" s="281"/>
      <c r="HQ13" s="281"/>
      <c r="HR13" s="281"/>
      <c r="HS13" s="281"/>
      <c r="HT13" s="281"/>
      <c r="HU13" s="281"/>
      <c r="HV13" s="281"/>
      <c r="HW13" s="281"/>
      <c r="HX13" s="281"/>
      <c r="HY13" s="281"/>
      <c r="HZ13" s="281"/>
      <c r="IA13" s="281"/>
      <c r="IB13" s="281"/>
      <c r="IC13" s="281"/>
      <c r="ID13" s="281"/>
      <c r="IE13" s="281"/>
      <c r="IF13" s="281"/>
      <c r="IG13" s="281"/>
      <c r="IH13" s="281"/>
      <c r="II13" s="281"/>
      <c r="IJ13" s="281"/>
      <c r="IK13" s="281"/>
      <c r="IL13" s="281"/>
      <c r="IM13" s="281"/>
      <c r="IN13" s="281"/>
      <c r="IO13" s="281"/>
      <c r="IP13" s="281"/>
    </row>
    <row r="14" spans="1:250" s="280" customFormat="1" ht="18" customHeight="1">
      <c r="A14" s="288"/>
      <c r="B14" s="293"/>
      <c r="C14" s="321"/>
      <c r="D14" s="321"/>
      <c r="E14" s="321"/>
      <c r="F14" s="321"/>
      <c r="G14" s="321"/>
      <c r="H14" s="321"/>
      <c r="I14" s="321"/>
      <c r="J14" s="301"/>
      <c r="K14" s="301"/>
      <c r="L14" s="301"/>
      <c r="M14" s="330"/>
      <c r="N14" s="330"/>
      <c r="O14" s="322"/>
      <c r="P14" s="301"/>
      <c r="Q14" s="301"/>
      <c r="R14" s="281"/>
      <c r="S14" s="281"/>
      <c r="T14" s="281"/>
      <c r="U14" s="281"/>
      <c r="V14" s="281"/>
      <c r="W14" s="281"/>
      <c r="X14" s="281"/>
      <c r="Y14" s="281"/>
      <c r="Z14" s="281"/>
      <c r="AA14" s="281"/>
      <c r="AB14" s="281"/>
      <c r="AC14" s="281"/>
      <c r="AD14" s="281"/>
      <c r="AE14" s="281"/>
      <c r="AF14" s="281"/>
      <c r="AG14" s="281"/>
      <c r="AH14" s="281"/>
      <c r="AI14" s="281"/>
      <c r="AJ14" s="281"/>
      <c r="AK14" s="281"/>
      <c r="AL14" s="281"/>
      <c r="AM14" s="281"/>
      <c r="AN14" s="281"/>
      <c r="AO14" s="281"/>
      <c r="AP14" s="281"/>
      <c r="AQ14" s="281"/>
      <c r="AR14" s="281"/>
      <c r="AS14" s="281"/>
      <c r="AT14" s="281"/>
      <c r="AU14" s="281"/>
      <c r="AV14" s="281"/>
      <c r="AW14" s="281"/>
      <c r="AX14" s="281"/>
      <c r="AY14" s="281"/>
      <c r="AZ14" s="281"/>
      <c r="BA14" s="281"/>
      <c r="BB14" s="281"/>
      <c r="BC14" s="281"/>
      <c r="BD14" s="281"/>
      <c r="BE14" s="281"/>
      <c r="BF14" s="281"/>
      <c r="BG14" s="281"/>
      <c r="BH14" s="281"/>
      <c r="BI14" s="281"/>
      <c r="BJ14" s="281"/>
      <c r="BK14" s="281"/>
      <c r="BL14" s="281"/>
      <c r="BM14" s="281"/>
      <c r="BN14" s="281"/>
      <c r="BO14" s="281"/>
      <c r="BP14" s="281"/>
      <c r="BQ14" s="281"/>
      <c r="BR14" s="281"/>
      <c r="BS14" s="281"/>
      <c r="BT14" s="281"/>
      <c r="BU14" s="281"/>
      <c r="BV14" s="281"/>
      <c r="BW14" s="281"/>
      <c r="BX14" s="281"/>
      <c r="BY14" s="281"/>
      <c r="BZ14" s="281"/>
      <c r="CA14" s="281"/>
      <c r="CB14" s="281"/>
      <c r="CC14" s="281"/>
      <c r="CD14" s="281"/>
      <c r="CE14" s="281"/>
      <c r="CF14" s="281"/>
      <c r="CG14" s="281"/>
      <c r="CH14" s="281"/>
      <c r="CI14" s="281"/>
      <c r="CJ14" s="281"/>
      <c r="CK14" s="281"/>
      <c r="CL14" s="281"/>
      <c r="CM14" s="281"/>
      <c r="CN14" s="281"/>
      <c r="CO14" s="281"/>
      <c r="CP14" s="281"/>
      <c r="CQ14" s="281"/>
      <c r="CR14" s="281"/>
      <c r="CS14" s="281"/>
      <c r="CT14" s="281"/>
      <c r="CU14" s="281"/>
      <c r="CV14" s="281"/>
      <c r="CW14" s="281"/>
      <c r="CX14" s="281"/>
      <c r="CY14" s="281"/>
      <c r="CZ14" s="281"/>
      <c r="DA14" s="281"/>
      <c r="DB14" s="281"/>
      <c r="DC14" s="281"/>
      <c r="DD14" s="281"/>
      <c r="DE14" s="281"/>
      <c r="DF14" s="281"/>
      <c r="DG14" s="281"/>
      <c r="DH14" s="281"/>
      <c r="DI14" s="281"/>
      <c r="DJ14" s="281"/>
      <c r="DK14" s="281"/>
      <c r="DL14" s="281"/>
      <c r="DM14" s="281"/>
      <c r="DN14" s="281"/>
      <c r="DO14" s="281"/>
      <c r="DP14" s="281"/>
      <c r="DQ14" s="281"/>
      <c r="DR14" s="281"/>
      <c r="DS14" s="281"/>
      <c r="DT14" s="281"/>
      <c r="DU14" s="281"/>
      <c r="DV14" s="281"/>
      <c r="DW14" s="281"/>
      <c r="DX14" s="281"/>
      <c r="DY14" s="281"/>
      <c r="DZ14" s="281"/>
      <c r="EA14" s="281"/>
      <c r="EB14" s="281"/>
      <c r="EC14" s="281"/>
      <c r="ED14" s="281"/>
      <c r="EE14" s="281"/>
      <c r="EF14" s="281"/>
      <c r="EG14" s="281"/>
      <c r="EH14" s="281"/>
      <c r="EI14" s="281"/>
      <c r="EJ14" s="281"/>
      <c r="EK14" s="281"/>
      <c r="EL14" s="281"/>
      <c r="EM14" s="281"/>
      <c r="EN14" s="281"/>
      <c r="EO14" s="281"/>
      <c r="EP14" s="281"/>
      <c r="EQ14" s="281"/>
      <c r="ER14" s="281"/>
      <c r="ES14" s="281"/>
      <c r="ET14" s="281"/>
      <c r="EU14" s="281"/>
      <c r="EV14" s="281"/>
      <c r="EW14" s="281"/>
      <c r="EX14" s="281"/>
      <c r="EY14" s="281"/>
      <c r="EZ14" s="281"/>
      <c r="FA14" s="281"/>
      <c r="FB14" s="281"/>
      <c r="FC14" s="281"/>
      <c r="FD14" s="281"/>
      <c r="FE14" s="281"/>
      <c r="FF14" s="281"/>
      <c r="FG14" s="281"/>
      <c r="FH14" s="281"/>
      <c r="FI14" s="281"/>
      <c r="FJ14" s="281"/>
      <c r="FK14" s="281"/>
      <c r="FL14" s="281"/>
      <c r="FM14" s="281"/>
      <c r="FN14" s="281"/>
      <c r="FO14" s="281"/>
      <c r="FP14" s="281"/>
      <c r="FQ14" s="281"/>
      <c r="FR14" s="281"/>
      <c r="FS14" s="281"/>
      <c r="FT14" s="281"/>
      <c r="FU14" s="281"/>
      <c r="FV14" s="281"/>
      <c r="FW14" s="281"/>
      <c r="FX14" s="281"/>
      <c r="FY14" s="281"/>
      <c r="FZ14" s="281"/>
      <c r="GA14" s="281"/>
      <c r="GB14" s="281"/>
      <c r="GC14" s="281"/>
      <c r="GD14" s="281"/>
      <c r="GE14" s="281"/>
      <c r="GF14" s="281"/>
      <c r="GG14" s="281"/>
      <c r="GH14" s="281"/>
      <c r="GI14" s="281"/>
      <c r="GJ14" s="281"/>
      <c r="GK14" s="281"/>
      <c r="GL14" s="281"/>
      <c r="GM14" s="281"/>
      <c r="GN14" s="281"/>
      <c r="GO14" s="281"/>
      <c r="GP14" s="281"/>
      <c r="GQ14" s="281"/>
      <c r="GR14" s="281"/>
      <c r="GS14" s="281"/>
      <c r="GT14" s="281"/>
      <c r="GU14" s="281"/>
      <c r="GV14" s="281"/>
      <c r="GW14" s="281"/>
      <c r="GX14" s="281"/>
      <c r="GY14" s="281"/>
      <c r="GZ14" s="281"/>
      <c r="HA14" s="281"/>
      <c r="HB14" s="281"/>
      <c r="HC14" s="281"/>
      <c r="HD14" s="281"/>
      <c r="HE14" s="281"/>
      <c r="HF14" s="281"/>
      <c r="HG14" s="281"/>
      <c r="HH14" s="281"/>
      <c r="HI14" s="281"/>
      <c r="HJ14" s="281"/>
      <c r="HK14" s="281"/>
      <c r="HL14" s="281"/>
      <c r="HM14" s="281"/>
      <c r="HN14" s="281"/>
      <c r="HO14" s="281"/>
      <c r="HP14" s="281"/>
      <c r="HQ14" s="281"/>
      <c r="HR14" s="281"/>
      <c r="HS14" s="281"/>
      <c r="HT14" s="281"/>
      <c r="HU14" s="281"/>
      <c r="HV14" s="281"/>
      <c r="HW14" s="281"/>
      <c r="HX14" s="281"/>
      <c r="HY14" s="281"/>
      <c r="HZ14" s="281"/>
      <c r="IA14" s="281"/>
      <c r="IB14" s="281"/>
      <c r="IC14" s="281"/>
      <c r="ID14" s="281"/>
      <c r="IE14" s="281"/>
      <c r="IF14" s="281"/>
      <c r="IG14" s="281"/>
      <c r="IH14" s="281"/>
      <c r="II14" s="281"/>
      <c r="IJ14" s="281"/>
      <c r="IK14" s="281"/>
      <c r="IL14" s="281"/>
      <c r="IM14" s="281"/>
      <c r="IN14" s="281"/>
      <c r="IO14" s="281"/>
      <c r="IP14" s="281"/>
    </row>
    <row r="15" spans="1:250" s="280" customFormat="1" ht="18" customHeight="1">
      <c r="A15" s="288"/>
      <c r="B15" s="293" t="s">
        <v>149</v>
      </c>
      <c r="C15" s="321">
        <v>63.29</v>
      </c>
      <c r="D15" s="321">
        <v>97.53</v>
      </c>
      <c r="E15" s="321">
        <v>1705.94</v>
      </c>
      <c r="F15" s="321">
        <v>104</v>
      </c>
      <c r="G15" s="321">
        <v>95.03</v>
      </c>
      <c r="H15" s="321">
        <v>4565.74</v>
      </c>
      <c r="I15" s="321">
        <v>0</v>
      </c>
      <c r="J15" s="301">
        <v>70.59</v>
      </c>
      <c r="K15" s="301">
        <v>85.59</v>
      </c>
      <c r="L15" s="301">
        <v>4644.60893777459</v>
      </c>
      <c r="M15" s="335">
        <v>62.66</v>
      </c>
      <c r="N15" s="335">
        <v>416.6830046565359</v>
      </c>
      <c r="O15" s="322">
        <v>11911.654942431127</v>
      </c>
      <c r="P15" s="301"/>
      <c r="Q15" s="301"/>
      <c r="R15" s="281"/>
      <c r="S15" s="281"/>
      <c r="T15" s="281"/>
      <c r="U15" s="281"/>
      <c r="V15" s="281"/>
      <c r="W15" s="281"/>
      <c r="X15" s="281"/>
      <c r="Y15" s="281"/>
      <c r="Z15" s="281"/>
      <c r="AA15" s="281"/>
      <c r="AB15" s="281"/>
      <c r="AC15" s="281"/>
      <c r="AD15" s="281"/>
      <c r="AE15" s="281"/>
      <c r="AF15" s="281"/>
      <c r="AG15" s="281"/>
      <c r="AH15" s="281"/>
      <c r="AI15" s="281"/>
      <c r="AJ15" s="281"/>
      <c r="AK15" s="281"/>
      <c r="AL15" s="281"/>
      <c r="AM15" s="281"/>
      <c r="AN15" s="281"/>
      <c r="AO15" s="281"/>
      <c r="AP15" s="281"/>
      <c r="AQ15" s="281"/>
      <c r="AR15" s="281"/>
      <c r="AS15" s="281"/>
      <c r="AT15" s="281"/>
      <c r="AU15" s="281"/>
      <c r="AV15" s="281"/>
      <c r="AW15" s="281"/>
      <c r="AX15" s="281"/>
      <c r="AY15" s="281"/>
      <c r="AZ15" s="281"/>
      <c r="BA15" s="281"/>
      <c r="BB15" s="281"/>
      <c r="BC15" s="281"/>
      <c r="BD15" s="281"/>
      <c r="BE15" s="281"/>
      <c r="BF15" s="281"/>
      <c r="BG15" s="281"/>
      <c r="BH15" s="281"/>
      <c r="BI15" s="281"/>
      <c r="BJ15" s="281"/>
      <c r="BK15" s="281"/>
      <c r="BL15" s="281"/>
      <c r="BM15" s="281"/>
      <c r="BN15" s="281"/>
      <c r="BO15" s="281"/>
      <c r="BP15" s="281"/>
      <c r="BQ15" s="281"/>
      <c r="BR15" s="281"/>
      <c r="BS15" s="281"/>
      <c r="BT15" s="281"/>
      <c r="BU15" s="281"/>
      <c r="BV15" s="281"/>
      <c r="BW15" s="281"/>
      <c r="BX15" s="281"/>
      <c r="BY15" s="281"/>
      <c r="BZ15" s="281"/>
      <c r="CA15" s="281"/>
      <c r="CB15" s="281"/>
      <c r="CC15" s="281"/>
      <c r="CD15" s="281"/>
      <c r="CE15" s="281"/>
      <c r="CF15" s="281"/>
      <c r="CG15" s="281"/>
      <c r="CH15" s="281"/>
      <c r="CI15" s="281"/>
      <c r="CJ15" s="281"/>
      <c r="CK15" s="281"/>
      <c r="CL15" s="281"/>
      <c r="CM15" s="281"/>
      <c r="CN15" s="281"/>
      <c r="CO15" s="281"/>
      <c r="CP15" s="281"/>
      <c r="CQ15" s="281"/>
      <c r="CR15" s="281"/>
      <c r="CS15" s="281"/>
      <c r="CT15" s="281"/>
      <c r="CU15" s="281"/>
      <c r="CV15" s="281"/>
      <c r="CW15" s="281"/>
      <c r="CX15" s="281"/>
      <c r="CY15" s="281"/>
      <c r="CZ15" s="281"/>
      <c r="DA15" s="281"/>
      <c r="DB15" s="281"/>
      <c r="DC15" s="281"/>
      <c r="DD15" s="281"/>
      <c r="DE15" s="281"/>
      <c r="DF15" s="281"/>
      <c r="DG15" s="281"/>
      <c r="DH15" s="281"/>
      <c r="DI15" s="281"/>
      <c r="DJ15" s="281"/>
      <c r="DK15" s="281"/>
      <c r="DL15" s="281"/>
      <c r="DM15" s="281"/>
      <c r="DN15" s="281"/>
      <c r="DO15" s="281"/>
      <c r="DP15" s="281"/>
      <c r="DQ15" s="281"/>
      <c r="DR15" s="281"/>
      <c r="DS15" s="281"/>
      <c r="DT15" s="281"/>
      <c r="DU15" s="281"/>
      <c r="DV15" s="281"/>
      <c r="DW15" s="281"/>
      <c r="DX15" s="281"/>
      <c r="DY15" s="281"/>
      <c r="DZ15" s="281"/>
      <c r="EA15" s="281"/>
      <c r="EB15" s="281"/>
      <c r="EC15" s="281"/>
      <c r="ED15" s="281"/>
      <c r="EE15" s="281"/>
      <c r="EF15" s="281"/>
      <c r="EG15" s="281"/>
      <c r="EH15" s="281"/>
      <c r="EI15" s="281"/>
      <c r="EJ15" s="281"/>
      <c r="EK15" s="281"/>
      <c r="EL15" s="281"/>
      <c r="EM15" s="281"/>
      <c r="EN15" s="281"/>
      <c r="EO15" s="281"/>
      <c r="EP15" s="281"/>
      <c r="EQ15" s="281"/>
      <c r="ER15" s="281"/>
      <c r="ES15" s="281"/>
      <c r="ET15" s="281"/>
      <c r="EU15" s="281"/>
      <c r="EV15" s="281"/>
      <c r="EW15" s="281"/>
      <c r="EX15" s="281"/>
      <c r="EY15" s="281"/>
      <c r="EZ15" s="281"/>
      <c r="FA15" s="281"/>
      <c r="FB15" s="281"/>
      <c r="FC15" s="281"/>
      <c r="FD15" s="281"/>
      <c r="FE15" s="281"/>
      <c r="FF15" s="281"/>
      <c r="FG15" s="281"/>
      <c r="FH15" s="281"/>
      <c r="FI15" s="281"/>
      <c r="FJ15" s="281"/>
      <c r="FK15" s="281"/>
      <c r="FL15" s="281"/>
      <c r="FM15" s="281"/>
      <c r="FN15" s="281"/>
      <c r="FO15" s="281"/>
      <c r="FP15" s="281"/>
      <c r="FQ15" s="281"/>
      <c r="FR15" s="281"/>
      <c r="FS15" s="281"/>
      <c r="FT15" s="281"/>
      <c r="FU15" s="281"/>
      <c r="FV15" s="281"/>
      <c r="FW15" s="281"/>
      <c r="FX15" s="281"/>
      <c r="FY15" s="281"/>
      <c r="FZ15" s="281"/>
      <c r="GA15" s="281"/>
      <c r="GB15" s="281"/>
      <c r="GC15" s="281"/>
      <c r="GD15" s="281"/>
      <c r="GE15" s="281"/>
      <c r="GF15" s="281"/>
      <c r="GG15" s="281"/>
      <c r="GH15" s="281"/>
      <c r="GI15" s="281"/>
      <c r="GJ15" s="281"/>
      <c r="GK15" s="281"/>
      <c r="GL15" s="281"/>
      <c r="GM15" s="281"/>
      <c r="GN15" s="281"/>
      <c r="GO15" s="281"/>
      <c r="GP15" s="281"/>
      <c r="GQ15" s="281"/>
      <c r="GR15" s="281"/>
      <c r="GS15" s="281"/>
      <c r="GT15" s="281"/>
      <c r="GU15" s="281"/>
      <c r="GV15" s="281"/>
      <c r="GW15" s="281"/>
      <c r="GX15" s="281"/>
      <c r="GY15" s="281"/>
      <c r="GZ15" s="281"/>
      <c r="HA15" s="281"/>
      <c r="HB15" s="281"/>
      <c r="HC15" s="281"/>
      <c r="HD15" s="281"/>
      <c r="HE15" s="281"/>
      <c r="HF15" s="281"/>
      <c r="HG15" s="281"/>
      <c r="HH15" s="281"/>
      <c r="HI15" s="281"/>
      <c r="HJ15" s="281"/>
      <c r="HK15" s="281"/>
      <c r="HL15" s="281"/>
      <c r="HM15" s="281"/>
      <c r="HN15" s="281"/>
      <c r="HO15" s="281"/>
      <c r="HP15" s="281"/>
      <c r="HQ15" s="281"/>
      <c r="HR15" s="281"/>
      <c r="HS15" s="281"/>
      <c r="HT15" s="281"/>
      <c r="HU15" s="281"/>
      <c r="HV15" s="281"/>
      <c r="HW15" s="281"/>
      <c r="HX15" s="281"/>
      <c r="HY15" s="281"/>
      <c r="HZ15" s="281"/>
      <c r="IA15" s="281"/>
      <c r="IB15" s="281"/>
      <c r="IC15" s="281"/>
      <c r="ID15" s="281"/>
      <c r="IE15" s="281"/>
      <c r="IF15" s="281"/>
      <c r="IG15" s="281"/>
      <c r="IH15" s="281"/>
      <c r="II15" s="281"/>
      <c r="IJ15" s="281"/>
      <c r="IK15" s="281"/>
      <c r="IL15" s="281"/>
      <c r="IM15" s="281"/>
      <c r="IN15" s="281"/>
      <c r="IO15" s="281"/>
      <c r="IP15" s="281"/>
    </row>
    <row r="16" spans="1:250" s="280" customFormat="1" ht="18" customHeight="1">
      <c r="A16" s="288"/>
      <c r="B16" s="293"/>
      <c r="C16" s="321"/>
      <c r="D16" s="321"/>
      <c r="E16" s="321"/>
      <c r="F16" s="321"/>
      <c r="G16" s="321"/>
      <c r="H16" s="321"/>
      <c r="I16" s="321"/>
      <c r="J16" s="301"/>
      <c r="K16" s="301"/>
      <c r="L16" s="301"/>
      <c r="M16" s="330"/>
      <c r="N16" s="330"/>
      <c r="O16" s="322"/>
      <c r="P16" s="301"/>
      <c r="Q16" s="301"/>
      <c r="R16" s="281"/>
      <c r="S16" s="281"/>
      <c r="T16" s="281"/>
      <c r="U16" s="281"/>
      <c r="V16" s="281"/>
      <c r="W16" s="281"/>
      <c r="X16" s="281"/>
      <c r="Y16" s="281"/>
      <c r="Z16" s="281"/>
      <c r="AA16" s="281"/>
      <c r="AB16" s="281"/>
      <c r="AC16" s="281"/>
      <c r="AD16" s="281"/>
      <c r="AE16" s="281"/>
      <c r="AF16" s="281"/>
      <c r="AG16" s="281"/>
      <c r="AH16" s="281"/>
      <c r="AI16" s="281"/>
      <c r="AJ16" s="281"/>
      <c r="AK16" s="281"/>
      <c r="AL16" s="281"/>
      <c r="AM16" s="281"/>
      <c r="AN16" s="281"/>
      <c r="AO16" s="281"/>
      <c r="AP16" s="281"/>
      <c r="AQ16" s="281"/>
      <c r="AR16" s="281"/>
      <c r="AS16" s="281"/>
      <c r="AT16" s="281"/>
      <c r="AU16" s="281"/>
      <c r="AV16" s="281"/>
      <c r="AW16" s="281"/>
      <c r="AX16" s="281"/>
      <c r="AY16" s="281"/>
      <c r="AZ16" s="281"/>
      <c r="BA16" s="281"/>
      <c r="BB16" s="281"/>
      <c r="BC16" s="281"/>
      <c r="BD16" s="281"/>
      <c r="BE16" s="281"/>
      <c r="BF16" s="281"/>
      <c r="BG16" s="281"/>
      <c r="BH16" s="281"/>
      <c r="BI16" s="281"/>
      <c r="BJ16" s="281"/>
      <c r="BK16" s="281"/>
      <c r="BL16" s="281"/>
      <c r="BM16" s="281"/>
      <c r="BN16" s="281"/>
      <c r="BO16" s="281"/>
      <c r="BP16" s="281"/>
      <c r="BQ16" s="281"/>
      <c r="BR16" s="281"/>
      <c r="BS16" s="281"/>
      <c r="BT16" s="281"/>
      <c r="BU16" s="281"/>
      <c r="BV16" s="281"/>
      <c r="BW16" s="281"/>
      <c r="BX16" s="281"/>
      <c r="BY16" s="281"/>
      <c r="BZ16" s="281"/>
      <c r="CA16" s="281"/>
      <c r="CB16" s="281"/>
      <c r="CC16" s="281"/>
      <c r="CD16" s="281"/>
      <c r="CE16" s="281"/>
      <c r="CF16" s="281"/>
      <c r="CG16" s="281"/>
      <c r="CH16" s="281"/>
      <c r="CI16" s="281"/>
      <c r="CJ16" s="281"/>
      <c r="CK16" s="281"/>
      <c r="CL16" s="281"/>
      <c r="CM16" s="281"/>
      <c r="CN16" s="281"/>
      <c r="CO16" s="281"/>
      <c r="CP16" s="281"/>
      <c r="CQ16" s="281"/>
      <c r="CR16" s="281"/>
      <c r="CS16" s="281"/>
      <c r="CT16" s="281"/>
      <c r="CU16" s="281"/>
      <c r="CV16" s="281"/>
      <c r="CW16" s="281"/>
      <c r="CX16" s="281"/>
      <c r="CY16" s="281"/>
      <c r="CZ16" s="281"/>
      <c r="DA16" s="281"/>
      <c r="DB16" s="281"/>
      <c r="DC16" s="281"/>
      <c r="DD16" s="281"/>
      <c r="DE16" s="281"/>
      <c r="DF16" s="281"/>
      <c r="DG16" s="281"/>
      <c r="DH16" s="281"/>
      <c r="DI16" s="281"/>
      <c r="DJ16" s="281"/>
      <c r="DK16" s="281"/>
      <c r="DL16" s="281"/>
      <c r="DM16" s="281"/>
      <c r="DN16" s="281"/>
      <c r="DO16" s="281"/>
      <c r="DP16" s="281"/>
      <c r="DQ16" s="281"/>
      <c r="DR16" s="281"/>
      <c r="DS16" s="281"/>
      <c r="DT16" s="281"/>
      <c r="DU16" s="281"/>
      <c r="DV16" s="281"/>
      <c r="DW16" s="281"/>
      <c r="DX16" s="281"/>
      <c r="DY16" s="281"/>
      <c r="DZ16" s="281"/>
      <c r="EA16" s="281"/>
      <c r="EB16" s="281"/>
      <c r="EC16" s="281"/>
      <c r="ED16" s="281"/>
      <c r="EE16" s="281"/>
      <c r="EF16" s="281"/>
      <c r="EG16" s="281"/>
      <c r="EH16" s="281"/>
      <c r="EI16" s="281"/>
      <c r="EJ16" s="281"/>
      <c r="EK16" s="281"/>
      <c r="EL16" s="281"/>
      <c r="EM16" s="281"/>
      <c r="EN16" s="281"/>
      <c r="EO16" s="281"/>
      <c r="EP16" s="281"/>
      <c r="EQ16" s="281"/>
      <c r="ER16" s="281"/>
      <c r="ES16" s="281"/>
      <c r="ET16" s="281"/>
      <c r="EU16" s="281"/>
      <c r="EV16" s="281"/>
      <c r="EW16" s="281"/>
      <c r="EX16" s="281"/>
      <c r="EY16" s="281"/>
      <c r="EZ16" s="281"/>
      <c r="FA16" s="281"/>
      <c r="FB16" s="281"/>
      <c r="FC16" s="281"/>
      <c r="FD16" s="281"/>
      <c r="FE16" s="281"/>
      <c r="FF16" s="281"/>
      <c r="FG16" s="281"/>
      <c r="FH16" s="281"/>
      <c r="FI16" s="281"/>
      <c r="FJ16" s="281"/>
      <c r="FK16" s="281"/>
      <c r="FL16" s="281"/>
      <c r="FM16" s="281"/>
      <c r="FN16" s="281"/>
      <c r="FO16" s="281"/>
      <c r="FP16" s="281"/>
      <c r="FQ16" s="281"/>
      <c r="FR16" s="281"/>
      <c r="FS16" s="281"/>
      <c r="FT16" s="281"/>
      <c r="FU16" s="281"/>
      <c r="FV16" s="281"/>
      <c r="FW16" s="281"/>
      <c r="FX16" s="281"/>
      <c r="FY16" s="281"/>
      <c r="FZ16" s="281"/>
      <c r="GA16" s="281"/>
      <c r="GB16" s="281"/>
      <c r="GC16" s="281"/>
      <c r="GD16" s="281"/>
      <c r="GE16" s="281"/>
      <c r="GF16" s="281"/>
      <c r="GG16" s="281"/>
      <c r="GH16" s="281"/>
      <c r="GI16" s="281"/>
      <c r="GJ16" s="281"/>
      <c r="GK16" s="281"/>
      <c r="GL16" s="281"/>
      <c r="GM16" s="281"/>
      <c r="GN16" s="281"/>
      <c r="GO16" s="281"/>
      <c r="GP16" s="281"/>
      <c r="GQ16" s="281"/>
      <c r="GR16" s="281"/>
      <c r="GS16" s="281"/>
      <c r="GT16" s="281"/>
      <c r="GU16" s="281"/>
      <c r="GV16" s="281"/>
      <c r="GW16" s="281"/>
      <c r="GX16" s="281"/>
      <c r="GY16" s="281"/>
      <c r="GZ16" s="281"/>
      <c r="HA16" s="281"/>
      <c r="HB16" s="281"/>
      <c r="HC16" s="281"/>
      <c r="HD16" s="281"/>
      <c r="HE16" s="281"/>
      <c r="HF16" s="281"/>
      <c r="HG16" s="281"/>
      <c r="HH16" s="281"/>
      <c r="HI16" s="281"/>
      <c r="HJ16" s="281"/>
      <c r="HK16" s="281"/>
      <c r="HL16" s="281"/>
      <c r="HM16" s="281"/>
      <c r="HN16" s="281"/>
      <c r="HO16" s="281"/>
      <c r="HP16" s="281"/>
      <c r="HQ16" s="281"/>
      <c r="HR16" s="281"/>
      <c r="HS16" s="281"/>
      <c r="HT16" s="281"/>
      <c r="HU16" s="281"/>
      <c r="HV16" s="281"/>
      <c r="HW16" s="281"/>
      <c r="HX16" s="281"/>
      <c r="HY16" s="281"/>
      <c r="HZ16" s="281"/>
      <c r="IA16" s="281"/>
      <c r="IB16" s="281"/>
      <c r="IC16" s="281"/>
      <c r="ID16" s="281"/>
      <c r="IE16" s="281"/>
      <c r="IF16" s="281"/>
      <c r="IG16" s="281"/>
      <c r="IH16" s="281"/>
      <c r="II16" s="281"/>
      <c r="IJ16" s="281"/>
      <c r="IK16" s="281"/>
      <c r="IL16" s="281"/>
      <c r="IM16" s="281"/>
      <c r="IN16" s="281"/>
      <c r="IO16" s="281"/>
      <c r="IP16" s="281"/>
    </row>
    <row r="17" spans="1:250" s="280" customFormat="1" ht="18" customHeight="1">
      <c r="A17" s="288"/>
      <c r="B17" s="293" t="s">
        <v>96</v>
      </c>
      <c r="C17" s="321">
        <v>3308.82</v>
      </c>
      <c r="D17" s="321">
        <v>-8457.52</v>
      </c>
      <c r="E17" s="321">
        <v>113.42</v>
      </c>
      <c r="F17" s="321">
        <v>-253.01</v>
      </c>
      <c r="G17" s="321">
        <v>5374.52</v>
      </c>
      <c r="H17" s="321">
        <v>526.26</v>
      </c>
      <c r="I17" s="321">
        <v>-23767.87</v>
      </c>
      <c r="J17" s="301">
        <v>25738.65</v>
      </c>
      <c r="K17" s="301">
        <v>-26129.63</v>
      </c>
      <c r="L17" s="301">
        <v>19845.8168121513</v>
      </c>
      <c r="M17" s="335">
        <v>-9278.13387831617</v>
      </c>
      <c r="N17" s="335">
        <v>-4192.956900029509</v>
      </c>
      <c r="O17" s="322">
        <v>-17171.642801705806</v>
      </c>
      <c r="P17" s="301"/>
      <c r="Q17" s="301"/>
      <c r="R17" s="281"/>
      <c r="S17" s="281"/>
      <c r="T17" s="281"/>
      <c r="U17" s="281"/>
      <c r="V17" s="281"/>
      <c r="W17" s="281"/>
      <c r="X17" s="281"/>
      <c r="Y17" s="281"/>
      <c r="Z17" s="281"/>
      <c r="AA17" s="281"/>
      <c r="AB17" s="281"/>
      <c r="AC17" s="281"/>
      <c r="AD17" s="281"/>
      <c r="AE17" s="281"/>
      <c r="AF17" s="281"/>
      <c r="AG17" s="281"/>
      <c r="AH17" s="281"/>
      <c r="AI17" s="281"/>
      <c r="AJ17" s="281"/>
      <c r="AK17" s="281"/>
      <c r="AL17" s="281"/>
      <c r="AM17" s="281"/>
      <c r="AN17" s="281"/>
      <c r="AO17" s="281"/>
      <c r="AP17" s="281"/>
      <c r="AQ17" s="281"/>
      <c r="AR17" s="281"/>
      <c r="AS17" s="281"/>
      <c r="AT17" s="281"/>
      <c r="AU17" s="281"/>
      <c r="AV17" s="281"/>
      <c r="AW17" s="281"/>
      <c r="AX17" s="281"/>
      <c r="AY17" s="281"/>
      <c r="AZ17" s="281"/>
      <c r="BA17" s="281"/>
      <c r="BB17" s="281"/>
      <c r="BC17" s="281"/>
      <c r="BD17" s="281"/>
      <c r="BE17" s="281"/>
      <c r="BF17" s="281"/>
      <c r="BG17" s="281"/>
      <c r="BH17" s="281"/>
      <c r="BI17" s="281"/>
      <c r="BJ17" s="281"/>
      <c r="BK17" s="281"/>
      <c r="BL17" s="281"/>
      <c r="BM17" s="281"/>
      <c r="BN17" s="281"/>
      <c r="BO17" s="281"/>
      <c r="BP17" s="281"/>
      <c r="BQ17" s="281"/>
      <c r="BR17" s="281"/>
      <c r="BS17" s="281"/>
      <c r="BT17" s="281"/>
      <c r="BU17" s="281"/>
      <c r="BV17" s="281"/>
      <c r="BW17" s="281"/>
      <c r="BX17" s="281"/>
      <c r="BY17" s="281"/>
      <c r="BZ17" s="281"/>
      <c r="CA17" s="281"/>
      <c r="CB17" s="281"/>
      <c r="CC17" s="281"/>
      <c r="CD17" s="281"/>
      <c r="CE17" s="281"/>
      <c r="CF17" s="281"/>
      <c r="CG17" s="281"/>
      <c r="CH17" s="281"/>
      <c r="CI17" s="281"/>
      <c r="CJ17" s="281"/>
      <c r="CK17" s="281"/>
      <c r="CL17" s="281"/>
      <c r="CM17" s="281"/>
      <c r="CN17" s="281"/>
      <c r="CO17" s="281"/>
      <c r="CP17" s="281"/>
      <c r="CQ17" s="281"/>
      <c r="CR17" s="281"/>
      <c r="CS17" s="281"/>
      <c r="CT17" s="281"/>
      <c r="CU17" s="281"/>
      <c r="CV17" s="281"/>
      <c r="CW17" s="281"/>
      <c r="CX17" s="281"/>
      <c r="CY17" s="281"/>
      <c r="CZ17" s="281"/>
      <c r="DA17" s="281"/>
      <c r="DB17" s="281"/>
      <c r="DC17" s="281"/>
      <c r="DD17" s="281"/>
      <c r="DE17" s="281"/>
      <c r="DF17" s="281"/>
      <c r="DG17" s="281"/>
      <c r="DH17" s="281"/>
      <c r="DI17" s="281"/>
      <c r="DJ17" s="281"/>
      <c r="DK17" s="281"/>
      <c r="DL17" s="281"/>
      <c r="DM17" s="281"/>
      <c r="DN17" s="281"/>
      <c r="DO17" s="281"/>
      <c r="DP17" s="281"/>
      <c r="DQ17" s="281"/>
      <c r="DR17" s="281"/>
      <c r="DS17" s="281"/>
      <c r="DT17" s="281"/>
      <c r="DU17" s="281"/>
      <c r="DV17" s="281"/>
      <c r="DW17" s="281"/>
      <c r="DX17" s="281"/>
      <c r="DY17" s="281"/>
      <c r="DZ17" s="281"/>
      <c r="EA17" s="281"/>
      <c r="EB17" s="281"/>
      <c r="EC17" s="281"/>
      <c r="ED17" s="281"/>
      <c r="EE17" s="281"/>
      <c r="EF17" s="281"/>
      <c r="EG17" s="281"/>
      <c r="EH17" s="281"/>
      <c r="EI17" s="281"/>
      <c r="EJ17" s="281"/>
      <c r="EK17" s="281"/>
      <c r="EL17" s="281"/>
      <c r="EM17" s="281"/>
      <c r="EN17" s="281"/>
      <c r="EO17" s="281"/>
      <c r="EP17" s="281"/>
      <c r="EQ17" s="281"/>
      <c r="ER17" s="281"/>
      <c r="ES17" s="281"/>
      <c r="ET17" s="281"/>
      <c r="EU17" s="281"/>
      <c r="EV17" s="281"/>
      <c r="EW17" s="281"/>
      <c r="EX17" s="281"/>
      <c r="EY17" s="281"/>
      <c r="EZ17" s="281"/>
      <c r="FA17" s="281"/>
      <c r="FB17" s="281"/>
      <c r="FC17" s="281"/>
      <c r="FD17" s="281"/>
      <c r="FE17" s="281"/>
      <c r="FF17" s="281"/>
      <c r="FG17" s="281"/>
      <c r="FH17" s="281"/>
      <c r="FI17" s="281"/>
      <c r="FJ17" s="281"/>
      <c r="FK17" s="281"/>
      <c r="FL17" s="281"/>
      <c r="FM17" s="281"/>
      <c r="FN17" s="281"/>
      <c r="FO17" s="281"/>
      <c r="FP17" s="281"/>
      <c r="FQ17" s="281"/>
      <c r="FR17" s="281"/>
      <c r="FS17" s="281"/>
      <c r="FT17" s="281"/>
      <c r="FU17" s="281"/>
      <c r="FV17" s="281"/>
      <c r="FW17" s="281"/>
      <c r="FX17" s="281"/>
      <c r="FY17" s="281"/>
      <c r="FZ17" s="281"/>
      <c r="GA17" s="281"/>
      <c r="GB17" s="281"/>
      <c r="GC17" s="281"/>
      <c r="GD17" s="281"/>
      <c r="GE17" s="281"/>
      <c r="GF17" s="281"/>
      <c r="GG17" s="281"/>
      <c r="GH17" s="281"/>
      <c r="GI17" s="281"/>
      <c r="GJ17" s="281"/>
      <c r="GK17" s="281"/>
      <c r="GL17" s="281"/>
      <c r="GM17" s="281"/>
      <c r="GN17" s="281"/>
      <c r="GO17" s="281"/>
      <c r="GP17" s="281"/>
      <c r="GQ17" s="281"/>
      <c r="GR17" s="281"/>
      <c r="GS17" s="281"/>
      <c r="GT17" s="281"/>
      <c r="GU17" s="281"/>
      <c r="GV17" s="281"/>
      <c r="GW17" s="281"/>
      <c r="GX17" s="281"/>
      <c r="GY17" s="281"/>
      <c r="GZ17" s="281"/>
      <c r="HA17" s="281"/>
      <c r="HB17" s="281"/>
      <c r="HC17" s="281"/>
      <c r="HD17" s="281"/>
      <c r="HE17" s="281"/>
      <c r="HF17" s="281"/>
      <c r="HG17" s="281"/>
      <c r="HH17" s="281"/>
      <c r="HI17" s="281"/>
      <c r="HJ17" s="281"/>
      <c r="HK17" s="281"/>
      <c r="HL17" s="281"/>
      <c r="HM17" s="281"/>
      <c r="HN17" s="281"/>
      <c r="HO17" s="281"/>
      <c r="HP17" s="281"/>
      <c r="HQ17" s="281"/>
      <c r="HR17" s="281"/>
      <c r="HS17" s="281"/>
      <c r="HT17" s="281"/>
      <c r="HU17" s="281"/>
      <c r="HV17" s="281"/>
      <c r="HW17" s="281"/>
      <c r="HX17" s="281"/>
      <c r="HY17" s="281"/>
      <c r="HZ17" s="281"/>
      <c r="IA17" s="281"/>
      <c r="IB17" s="281"/>
      <c r="IC17" s="281"/>
      <c r="ID17" s="281"/>
      <c r="IE17" s="281"/>
      <c r="IF17" s="281"/>
      <c r="IG17" s="281"/>
      <c r="IH17" s="281"/>
      <c r="II17" s="281"/>
      <c r="IJ17" s="281"/>
      <c r="IK17" s="281"/>
      <c r="IL17" s="281"/>
      <c r="IM17" s="281"/>
      <c r="IN17" s="281"/>
      <c r="IO17" s="281"/>
      <c r="IP17" s="281"/>
    </row>
    <row r="18" spans="1:250" s="280" customFormat="1" ht="18" customHeight="1">
      <c r="A18" s="288"/>
      <c r="B18" s="293"/>
      <c r="C18" s="321"/>
      <c r="D18" s="321"/>
      <c r="E18" s="321"/>
      <c r="F18" s="321"/>
      <c r="G18" s="321"/>
      <c r="H18" s="321"/>
      <c r="I18" s="321"/>
      <c r="J18" s="301"/>
      <c r="K18" s="301"/>
      <c r="L18" s="301"/>
      <c r="M18" s="330"/>
      <c r="N18" s="330"/>
      <c r="O18" s="322"/>
      <c r="P18" s="301"/>
      <c r="Q18" s="301"/>
      <c r="R18" s="281"/>
      <c r="S18" s="281"/>
      <c r="T18" s="281"/>
      <c r="U18" s="281"/>
      <c r="V18" s="281"/>
      <c r="W18" s="281"/>
      <c r="X18" s="281"/>
      <c r="Y18" s="281"/>
      <c r="Z18" s="281"/>
      <c r="AA18" s="281"/>
      <c r="AB18" s="281"/>
      <c r="AC18" s="281"/>
      <c r="AD18" s="281"/>
      <c r="AE18" s="281"/>
      <c r="AF18" s="281"/>
      <c r="AG18" s="281"/>
      <c r="AH18" s="281"/>
      <c r="AI18" s="281"/>
      <c r="AJ18" s="281"/>
      <c r="AK18" s="281"/>
      <c r="AL18" s="281"/>
      <c r="AM18" s="281"/>
      <c r="AN18" s="281"/>
      <c r="AO18" s="281"/>
      <c r="AP18" s="281"/>
      <c r="AQ18" s="281"/>
      <c r="AR18" s="281"/>
      <c r="AS18" s="281"/>
      <c r="AT18" s="281"/>
      <c r="AU18" s="281"/>
      <c r="AV18" s="281"/>
      <c r="AW18" s="281"/>
      <c r="AX18" s="281"/>
      <c r="AY18" s="281"/>
      <c r="AZ18" s="281"/>
      <c r="BA18" s="281"/>
      <c r="BB18" s="281"/>
      <c r="BC18" s="281"/>
      <c r="BD18" s="281"/>
      <c r="BE18" s="281"/>
      <c r="BF18" s="281"/>
      <c r="BG18" s="281"/>
      <c r="BH18" s="281"/>
      <c r="BI18" s="281"/>
      <c r="BJ18" s="281"/>
      <c r="BK18" s="281"/>
      <c r="BL18" s="281"/>
      <c r="BM18" s="281"/>
      <c r="BN18" s="281"/>
      <c r="BO18" s="281"/>
      <c r="BP18" s="281"/>
      <c r="BQ18" s="281"/>
      <c r="BR18" s="281"/>
      <c r="BS18" s="281"/>
      <c r="BT18" s="281"/>
      <c r="BU18" s="281"/>
      <c r="BV18" s="281"/>
      <c r="BW18" s="281"/>
      <c r="BX18" s="281"/>
      <c r="BY18" s="281"/>
      <c r="BZ18" s="281"/>
      <c r="CA18" s="281"/>
      <c r="CB18" s="281"/>
      <c r="CC18" s="281"/>
      <c r="CD18" s="281"/>
      <c r="CE18" s="281"/>
      <c r="CF18" s="281"/>
      <c r="CG18" s="281"/>
      <c r="CH18" s="281"/>
      <c r="CI18" s="281"/>
      <c r="CJ18" s="281"/>
      <c r="CK18" s="281"/>
      <c r="CL18" s="281"/>
      <c r="CM18" s="281"/>
      <c r="CN18" s="281"/>
      <c r="CO18" s="281"/>
      <c r="CP18" s="281"/>
      <c r="CQ18" s="281"/>
      <c r="CR18" s="281"/>
      <c r="CS18" s="281"/>
      <c r="CT18" s="281"/>
      <c r="CU18" s="281"/>
      <c r="CV18" s="281"/>
      <c r="CW18" s="281"/>
      <c r="CX18" s="281"/>
      <c r="CY18" s="281"/>
      <c r="CZ18" s="281"/>
      <c r="DA18" s="281"/>
      <c r="DB18" s="281"/>
      <c r="DC18" s="281"/>
      <c r="DD18" s="281"/>
      <c r="DE18" s="281"/>
      <c r="DF18" s="281"/>
      <c r="DG18" s="281"/>
      <c r="DH18" s="281"/>
      <c r="DI18" s="281"/>
      <c r="DJ18" s="281"/>
      <c r="DK18" s="281"/>
      <c r="DL18" s="281"/>
      <c r="DM18" s="281"/>
      <c r="DN18" s="281"/>
      <c r="DO18" s="281"/>
      <c r="DP18" s="281"/>
      <c r="DQ18" s="281"/>
      <c r="DR18" s="281"/>
      <c r="DS18" s="281"/>
      <c r="DT18" s="281"/>
      <c r="DU18" s="281"/>
      <c r="DV18" s="281"/>
      <c r="DW18" s="281"/>
      <c r="DX18" s="281"/>
      <c r="DY18" s="281"/>
      <c r="DZ18" s="281"/>
      <c r="EA18" s="281"/>
      <c r="EB18" s="281"/>
      <c r="EC18" s="281"/>
      <c r="ED18" s="281"/>
      <c r="EE18" s="281"/>
      <c r="EF18" s="281"/>
      <c r="EG18" s="281"/>
      <c r="EH18" s="281"/>
      <c r="EI18" s="281"/>
      <c r="EJ18" s="281"/>
      <c r="EK18" s="281"/>
      <c r="EL18" s="281"/>
      <c r="EM18" s="281"/>
      <c r="EN18" s="281"/>
      <c r="EO18" s="281"/>
      <c r="EP18" s="281"/>
      <c r="EQ18" s="281"/>
      <c r="ER18" s="281"/>
      <c r="ES18" s="281"/>
      <c r="ET18" s="281"/>
      <c r="EU18" s="281"/>
      <c r="EV18" s="281"/>
      <c r="EW18" s="281"/>
      <c r="EX18" s="281"/>
      <c r="EY18" s="281"/>
      <c r="EZ18" s="281"/>
      <c r="FA18" s="281"/>
      <c r="FB18" s="281"/>
      <c r="FC18" s="281"/>
      <c r="FD18" s="281"/>
      <c r="FE18" s="281"/>
      <c r="FF18" s="281"/>
      <c r="FG18" s="281"/>
      <c r="FH18" s="281"/>
      <c r="FI18" s="281"/>
      <c r="FJ18" s="281"/>
      <c r="FK18" s="281"/>
      <c r="FL18" s="281"/>
      <c r="FM18" s="281"/>
      <c r="FN18" s="281"/>
      <c r="FO18" s="281"/>
      <c r="FP18" s="281"/>
      <c r="FQ18" s="281"/>
      <c r="FR18" s="281"/>
      <c r="FS18" s="281"/>
      <c r="FT18" s="281"/>
      <c r="FU18" s="281"/>
      <c r="FV18" s="281"/>
      <c r="FW18" s="281"/>
      <c r="FX18" s="281"/>
      <c r="FY18" s="281"/>
      <c r="FZ18" s="281"/>
      <c r="GA18" s="281"/>
      <c r="GB18" s="281"/>
      <c r="GC18" s="281"/>
      <c r="GD18" s="281"/>
      <c r="GE18" s="281"/>
      <c r="GF18" s="281"/>
      <c r="GG18" s="281"/>
      <c r="GH18" s="281"/>
      <c r="GI18" s="281"/>
      <c r="GJ18" s="281"/>
      <c r="GK18" s="281"/>
      <c r="GL18" s="281"/>
      <c r="GM18" s="281"/>
      <c r="GN18" s="281"/>
      <c r="GO18" s="281"/>
      <c r="GP18" s="281"/>
      <c r="GQ18" s="281"/>
      <c r="GR18" s="281"/>
      <c r="GS18" s="281"/>
      <c r="GT18" s="281"/>
      <c r="GU18" s="281"/>
      <c r="GV18" s="281"/>
      <c r="GW18" s="281"/>
      <c r="GX18" s="281"/>
      <c r="GY18" s="281"/>
      <c r="GZ18" s="281"/>
      <c r="HA18" s="281"/>
      <c r="HB18" s="281"/>
      <c r="HC18" s="281"/>
      <c r="HD18" s="281"/>
      <c r="HE18" s="281"/>
      <c r="HF18" s="281"/>
      <c r="HG18" s="281"/>
      <c r="HH18" s="281"/>
      <c r="HI18" s="281"/>
      <c r="HJ18" s="281"/>
      <c r="HK18" s="281"/>
      <c r="HL18" s="281"/>
      <c r="HM18" s="281"/>
      <c r="HN18" s="281"/>
      <c r="HO18" s="281"/>
      <c r="HP18" s="281"/>
      <c r="HQ18" s="281"/>
      <c r="HR18" s="281"/>
      <c r="HS18" s="281"/>
      <c r="HT18" s="281"/>
      <c r="HU18" s="281"/>
      <c r="HV18" s="281"/>
      <c r="HW18" s="281"/>
      <c r="HX18" s="281"/>
      <c r="HY18" s="281"/>
      <c r="HZ18" s="281"/>
      <c r="IA18" s="281"/>
      <c r="IB18" s="281"/>
      <c r="IC18" s="281"/>
      <c r="ID18" s="281"/>
      <c r="IE18" s="281"/>
      <c r="IF18" s="281"/>
      <c r="IG18" s="281"/>
      <c r="IH18" s="281"/>
      <c r="II18" s="281"/>
      <c r="IJ18" s="281"/>
      <c r="IK18" s="281"/>
      <c r="IL18" s="281"/>
      <c r="IM18" s="281"/>
      <c r="IN18" s="281"/>
      <c r="IO18" s="281"/>
      <c r="IP18" s="281"/>
    </row>
    <row r="19" spans="1:250" s="280" customFormat="1" ht="18" customHeight="1">
      <c r="A19" s="288"/>
      <c r="B19" s="293" t="s">
        <v>114</v>
      </c>
      <c r="C19" s="321">
        <v>-3308.82</v>
      </c>
      <c r="D19" s="321">
        <v>8457.52</v>
      </c>
      <c r="E19" s="321">
        <v>-113.42</v>
      </c>
      <c r="F19" s="321">
        <v>253.01</v>
      </c>
      <c r="G19" s="321">
        <v>-5374.52</v>
      </c>
      <c r="H19" s="321">
        <v>-526.26</v>
      </c>
      <c r="I19" s="321">
        <v>23767.87</v>
      </c>
      <c r="J19" s="301">
        <v>-25738.65</v>
      </c>
      <c r="K19" s="301">
        <v>26129.63</v>
      </c>
      <c r="L19" s="301">
        <v>-19845.8168121513</v>
      </c>
      <c r="M19" s="335">
        <v>9278.133878316172</v>
      </c>
      <c r="N19" s="335">
        <v>4192.95690002951</v>
      </c>
      <c r="O19" s="322">
        <v>17171.642801705806</v>
      </c>
      <c r="P19" s="301"/>
      <c r="Q19" s="301"/>
      <c r="R19" s="281"/>
      <c r="S19" s="281"/>
      <c r="T19" s="281"/>
      <c r="U19" s="281"/>
      <c r="V19" s="281"/>
      <c r="W19" s="281"/>
      <c r="X19" s="281"/>
      <c r="Y19" s="281"/>
      <c r="Z19" s="281"/>
      <c r="AA19" s="281"/>
      <c r="AB19" s="281"/>
      <c r="AC19" s="281"/>
      <c r="AD19" s="281"/>
      <c r="AE19" s="281"/>
      <c r="AF19" s="281"/>
      <c r="AG19" s="281"/>
      <c r="AH19" s="281"/>
      <c r="AI19" s="281"/>
      <c r="AJ19" s="281"/>
      <c r="AK19" s="281"/>
      <c r="AL19" s="281"/>
      <c r="AM19" s="281"/>
      <c r="AN19" s="281"/>
      <c r="AO19" s="281"/>
      <c r="AP19" s="281"/>
      <c r="AQ19" s="281"/>
      <c r="AR19" s="281"/>
      <c r="AS19" s="281"/>
      <c r="AT19" s="281"/>
      <c r="AU19" s="281"/>
      <c r="AV19" s="281"/>
      <c r="AW19" s="281"/>
      <c r="AX19" s="281"/>
      <c r="AY19" s="281"/>
      <c r="AZ19" s="281"/>
      <c r="BA19" s="281"/>
      <c r="BB19" s="281"/>
      <c r="BC19" s="281"/>
      <c r="BD19" s="281"/>
      <c r="BE19" s="281"/>
      <c r="BF19" s="281"/>
      <c r="BG19" s="281"/>
      <c r="BH19" s="281"/>
      <c r="BI19" s="281"/>
      <c r="BJ19" s="281"/>
      <c r="BK19" s="281"/>
      <c r="BL19" s="281"/>
      <c r="BM19" s="281"/>
      <c r="BN19" s="281"/>
      <c r="BO19" s="281"/>
      <c r="BP19" s="281"/>
      <c r="BQ19" s="281"/>
      <c r="BR19" s="281"/>
      <c r="BS19" s="281"/>
      <c r="BT19" s="281"/>
      <c r="BU19" s="281"/>
      <c r="BV19" s="281"/>
      <c r="BW19" s="281"/>
      <c r="BX19" s="281"/>
      <c r="BY19" s="281"/>
      <c r="BZ19" s="281"/>
      <c r="CA19" s="281"/>
      <c r="CB19" s="281"/>
      <c r="CC19" s="281"/>
      <c r="CD19" s="281"/>
      <c r="CE19" s="281"/>
      <c r="CF19" s="281"/>
      <c r="CG19" s="281"/>
      <c r="CH19" s="281"/>
      <c r="CI19" s="281"/>
      <c r="CJ19" s="281"/>
      <c r="CK19" s="281"/>
      <c r="CL19" s="281"/>
      <c r="CM19" s="281"/>
      <c r="CN19" s="281"/>
      <c r="CO19" s="281"/>
      <c r="CP19" s="281"/>
      <c r="CQ19" s="281"/>
      <c r="CR19" s="281"/>
      <c r="CS19" s="281"/>
      <c r="CT19" s="281"/>
      <c r="CU19" s="281"/>
      <c r="CV19" s="281"/>
      <c r="CW19" s="281"/>
      <c r="CX19" s="281"/>
      <c r="CY19" s="281"/>
      <c r="CZ19" s="281"/>
      <c r="DA19" s="281"/>
      <c r="DB19" s="281"/>
      <c r="DC19" s="281"/>
      <c r="DD19" s="281"/>
      <c r="DE19" s="281"/>
      <c r="DF19" s="281"/>
      <c r="DG19" s="281"/>
      <c r="DH19" s="281"/>
      <c r="DI19" s="281"/>
      <c r="DJ19" s="281"/>
      <c r="DK19" s="281"/>
      <c r="DL19" s="281"/>
      <c r="DM19" s="281"/>
      <c r="DN19" s="281"/>
      <c r="DO19" s="281"/>
      <c r="DP19" s="281"/>
      <c r="DQ19" s="281"/>
      <c r="DR19" s="281"/>
      <c r="DS19" s="281"/>
      <c r="DT19" s="281"/>
      <c r="DU19" s="281"/>
      <c r="DV19" s="281"/>
      <c r="DW19" s="281"/>
      <c r="DX19" s="281"/>
      <c r="DY19" s="281"/>
      <c r="DZ19" s="281"/>
      <c r="EA19" s="281"/>
      <c r="EB19" s="281"/>
      <c r="EC19" s="281"/>
      <c r="ED19" s="281"/>
      <c r="EE19" s="281"/>
      <c r="EF19" s="281"/>
      <c r="EG19" s="281"/>
      <c r="EH19" s="281"/>
      <c r="EI19" s="281"/>
      <c r="EJ19" s="281"/>
      <c r="EK19" s="281"/>
      <c r="EL19" s="281"/>
      <c r="EM19" s="281"/>
      <c r="EN19" s="281"/>
      <c r="EO19" s="281"/>
      <c r="EP19" s="281"/>
      <c r="EQ19" s="281"/>
      <c r="ER19" s="281"/>
      <c r="ES19" s="281"/>
      <c r="ET19" s="281"/>
      <c r="EU19" s="281"/>
      <c r="EV19" s="281"/>
      <c r="EW19" s="281"/>
      <c r="EX19" s="281"/>
      <c r="EY19" s="281"/>
      <c r="EZ19" s="281"/>
      <c r="FA19" s="281"/>
      <c r="FB19" s="281"/>
      <c r="FC19" s="281"/>
      <c r="FD19" s="281"/>
      <c r="FE19" s="281"/>
      <c r="FF19" s="281"/>
      <c r="FG19" s="281"/>
      <c r="FH19" s="281"/>
      <c r="FI19" s="281"/>
      <c r="FJ19" s="281"/>
      <c r="FK19" s="281"/>
      <c r="FL19" s="281"/>
      <c r="FM19" s="281"/>
      <c r="FN19" s="281"/>
      <c r="FO19" s="281"/>
      <c r="FP19" s="281"/>
      <c r="FQ19" s="281"/>
      <c r="FR19" s="281"/>
      <c r="FS19" s="281"/>
      <c r="FT19" s="281"/>
      <c r="FU19" s="281"/>
      <c r="FV19" s="281"/>
      <c r="FW19" s="281"/>
      <c r="FX19" s="281"/>
      <c r="FY19" s="281"/>
      <c r="FZ19" s="281"/>
      <c r="GA19" s="281"/>
      <c r="GB19" s="281"/>
      <c r="GC19" s="281"/>
      <c r="GD19" s="281"/>
      <c r="GE19" s="281"/>
      <c r="GF19" s="281"/>
      <c r="GG19" s="281"/>
      <c r="GH19" s="281"/>
      <c r="GI19" s="281"/>
      <c r="GJ19" s="281"/>
      <c r="GK19" s="281"/>
      <c r="GL19" s="281"/>
      <c r="GM19" s="281"/>
      <c r="GN19" s="281"/>
      <c r="GO19" s="281"/>
      <c r="GP19" s="281"/>
      <c r="GQ19" s="281"/>
      <c r="GR19" s="281"/>
      <c r="GS19" s="281"/>
      <c r="GT19" s="281"/>
      <c r="GU19" s="281"/>
      <c r="GV19" s="281"/>
      <c r="GW19" s="281"/>
      <c r="GX19" s="281"/>
      <c r="GY19" s="281"/>
      <c r="GZ19" s="281"/>
      <c r="HA19" s="281"/>
      <c r="HB19" s="281"/>
      <c r="HC19" s="281"/>
      <c r="HD19" s="281"/>
      <c r="HE19" s="281"/>
      <c r="HF19" s="281"/>
      <c r="HG19" s="281"/>
      <c r="HH19" s="281"/>
      <c r="HI19" s="281"/>
      <c r="HJ19" s="281"/>
      <c r="HK19" s="281"/>
      <c r="HL19" s="281"/>
      <c r="HM19" s="281"/>
      <c r="HN19" s="281"/>
      <c r="HO19" s="281"/>
      <c r="HP19" s="281"/>
      <c r="HQ19" s="281"/>
      <c r="HR19" s="281"/>
      <c r="HS19" s="281"/>
      <c r="HT19" s="281"/>
      <c r="HU19" s="281"/>
      <c r="HV19" s="281"/>
      <c r="HW19" s="281"/>
      <c r="HX19" s="281"/>
      <c r="HY19" s="281"/>
      <c r="HZ19" s="281"/>
      <c r="IA19" s="281"/>
      <c r="IB19" s="281"/>
      <c r="IC19" s="281"/>
      <c r="ID19" s="281"/>
      <c r="IE19" s="281"/>
      <c r="IF19" s="281"/>
      <c r="IG19" s="281"/>
      <c r="IH19" s="281"/>
      <c r="II19" s="281"/>
      <c r="IJ19" s="281"/>
      <c r="IK19" s="281"/>
      <c r="IL19" s="281"/>
      <c r="IM19" s="281"/>
      <c r="IN19" s="281"/>
      <c r="IO19" s="281"/>
      <c r="IP19" s="281"/>
    </row>
    <row r="20" spans="1:250" s="280" customFormat="1" ht="18" customHeight="1">
      <c r="A20" s="288"/>
      <c r="B20" s="293"/>
      <c r="C20" s="321"/>
      <c r="D20" s="321"/>
      <c r="E20" s="321"/>
      <c r="F20" s="321"/>
      <c r="G20" s="321"/>
      <c r="H20" s="321"/>
      <c r="I20" s="321"/>
      <c r="J20" s="301"/>
      <c r="K20" s="301"/>
      <c r="L20" s="301"/>
      <c r="M20" s="330"/>
      <c r="N20" s="330"/>
      <c r="O20" s="322"/>
      <c r="P20" s="301"/>
      <c r="Q20" s="301"/>
      <c r="R20" s="281"/>
      <c r="S20" s="281"/>
      <c r="T20" s="281"/>
      <c r="U20" s="281"/>
      <c r="V20" s="281"/>
      <c r="W20" s="281"/>
      <c r="X20" s="281"/>
      <c r="Y20" s="281"/>
      <c r="Z20" s="281"/>
      <c r="AA20" s="281"/>
      <c r="AB20" s="281"/>
      <c r="AC20" s="281"/>
      <c r="AD20" s="281"/>
      <c r="AE20" s="281"/>
      <c r="AF20" s="281"/>
      <c r="AG20" s="281"/>
      <c r="AH20" s="281"/>
      <c r="AI20" s="281"/>
      <c r="AJ20" s="281"/>
      <c r="AK20" s="281"/>
      <c r="AL20" s="281"/>
      <c r="AM20" s="281"/>
      <c r="AN20" s="281"/>
      <c r="AO20" s="281"/>
      <c r="AP20" s="281"/>
      <c r="AQ20" s="281"/>
      <c r="AR20" s="281"/>
      <c r="AS20" s="281"/>
      <c r="AT20" s="281"/>
      <c r="AU20" s="281"/>
      <c r="AV20" s="281"/>
      <c r="AW20" s="281"/>
      <c r="AX20" s="281"/>
      <c r="AY20" s="281"/>
      <c r="AZ20" s="281"/>
      <c r="BA20" s="281"/>
      <c r="BB20" s="281"/>
      <c r="BC20" s="281"/>
      <c r="BD20" s="281"/>
      <c r="BE20" s="281"/>
      <c r="BF20" s="281"/>
      <c r="BG20" s="281"/>
      <c r="BH20" s="281"/>
      <c r="BI20" s="281"/>
      <c r="BJ20" s="281"/>
      <c r="BK20" s="281"/>
      <c r="BL20" s="281"/>
      <c r="BM20" s="281"/>
      <c r="BN20" s="281"/>
      <c r="BO20" s="281"/>
      <c r="BP20" s="281"/>
      <c r="BQ20" s="281"/>
      <c r="BR20" s="281"/>
      <c r="BS20" s="281"/>
      <c r="BT20" s="281"/>
      <c r="BU20" s="281"/>
      <c r="BV20" s="281"/>
      <c r="BW20" s="281"/>
      <c r="BX20" s="281"/>
      <c r="BY20" s="281"/>
      <c r="BZ20" s="281"/>
      <c r="CA20" s="281"/>
      <c r="CB20" s="281"/>
      <c r="CC20" s="281"/>
      <c r="CD20" s="281"/>
      <c r="CE20" s="281"/>
      <c r="CF20" s="281"/>
      <c r="CG20" s="281"/>
      <c r="CH20" s="281"/>
      <c r="CI20" s="281"/>
      <c r="CJ20" s="281"/>
      <c r="CK20" s="281"/>
      <c r="CL20" s="281"/>
      <c r="CM20" s="281"/>
      <c r="CN20" s="281"/>
      <c r="CO20" s="281"/>
      <c r="CP20" s="281"/>
      <c r="CQ20" s="281"/>
      <c r="CR20" s="281"/>
      <c r="CS20" s="281"/>
      <c r="CT20" s="281"/>
      <c r="CU20" s="281"/>
      <c r="CV20" s="281"/>
      <c r="CW20" s="281"/>
      <c r="CX20" s="281"/>
      <c r="CY20" s="281"/>
      <c r="CZ20" s="281"/>
      <c r="DA20" s="281"/>
      <c r="DB20" s="281"/>
      <c r="DC20" s="281"/>
      <c r="DD20" s="281"/>
      <c r="DE20" s="281"/>
      <c r="DF20" s="281"/>
      <c r="DG20" s="281"/>
      <c r="DH20" s="281"/>
      <c r="DI20" s="281"/>
      <c r="DJ20" s="281"/>
      <c r="DK20" s="281"/>
      <c r="DL20" s="281"/>
      <c r="DM20" s="281"/>
      <c r="DN20" s="281"/>
      <c r="DO20" s="281"/>
      <c r="DP20" s="281"/>
      <c r="DQ20" s="281"/>
      <c r="DR20" s="281"/>
      <c r="DS20" s="281"/>
      <c r="DT20" s="281"/>
      <c r="DU20" s="281"/>
      <c r="DV20" s="281"/>
      <c r="DW20" s="281"/>
      <c r="DX20" s="281"/>
      <c r="DY20" s="281"/>
      <c r="DZ20" s="281"/>
      <c r="EA20" s="281"/>
      <c r="EB20" s="281"/>
      <c r="EC20" s="281"/>
      <c r="ED20" s="281"/>
      <c r="EE20" s="281"/>
      <c r="EF20" s="281"/>
      <c r="EG20" s="281"/>
      <c r="EH20" s="281"/>
      <c r="EI20" s="281"/>
      <c r="EJ20" s="281"/>
      <c r="EK20" s="281"/>
      <c r="EL20" s="281"/>
      <c r="EM20" s="281"/>
      <c r="EN20" s="281"/>
      <c r="EO20" s="281"/>
      <c r="EP20" s="281"/>
      <c r="EQ20" s="281"/>
      <c r="ER20" s="281"/>
      <c r="ES20" s="281"/>
      <c r="ET20" s="281"/>
      <c r="EU20" s="281"/>
      <c r="EV20" s="281"/>
      <c r="EW20" s="281"/>
      <c r="EX20" s="281"/>
      <c r="EY20" s="281"/>
      <c r="EZ20" s="281"/>
      <c r="FA20" s="281"/>
      <c r="FB20" s="281"/>
      <c r="FC20" s="281"/>
      <c r="FD20" s="281"/>
      <c r="FE20" s="281"/>
      <c r="FF20" s="281"/>
      <c r="FG20" s="281"/>
      <c r="FH20" s="281"/>
      <c r="FI20" s="281"/>
      <c r="FJ20" s="281"/>
      <c r="FK20" s="281"/>
      <c r="FL20" s="281"/>
      <c r="FM20" s="281"/>
      <c r="FN20" s="281"/>
      <c r="FO20" s="281"/>
      <c r="FP20" s="281"/>
      <c r="FQ20" s="281"/>
      <c r="FR20" s="281"/>
      <c r="FS20" s="281"/>
      <c r="FT20" s="281"/>
      <c r="FU20" s="281"/>
      <c r="FV20" s="281"/>
      <c r="FW20" s="281"/>
      <c r="FX20" s="281"/>
      <c r="FY20" s="281"/>
      <c r="FZ20" s="281"/>
      <c r="GA20" s="281"/>
      <c r="GB20" s="281"/>
      <c r="GC20" s="281"/>
      <c r="GD20" s="281"/>
      <c r="GE20" s="281"/>
      <c r="GF20" s="281"/>
      <c r="GG20" s="281"/>
      <c r="GH20" s="281"/>
      <c r="GI20" s="281"/>
      <c r="GJ20" s="281"/>
      <c r="GK20" s="281"/>
      <c r="GL20" s="281"/>
      <c r="GM20" s="281"/>
      <c r="GN20" s="281"/>
      <c r="GO20" s="281"/>
      <c r="GP20" s="281"/>
      <c r="GQ20" s="281"/>
      <c r="GR20" s="281"/>
      <c r="GS20" s="281"/>
      <c r="GT20" s="281"/>
      <c r="GU20" s="281"/>
      <c r="GV20" s="281"/>
      <c r="GW20" s="281"/>
      <c r="GX20" s="281"/>
      <c r="GY20" s="281"/>
      <c r="GZ20" s="281"/>
      <c r="HA20" s="281"/>
      <c r="HB20" s="281"/>
      <c r="HC20" s="281"/>
      <c r="HD20" s="281"/>
      <c r="HE20" s="281"/>
      <c r="HF20" s="281"/>
      <c r="HG20" s="281"/>
      <c r="HH20" s="281"/>
      <c r="HI20" s="281"/>
      <c r="HJ20" s="281"/>
      <c r="HK20" s="281"/>
      <c r="HL20" s="281"/>
      <c r="HM20" s="281"/>
      <c r="HN20" s="281"/>
      <c r="HO20" s="281"/>
      <c r="HP20" s="281"/>
      <c r="HQ20" s="281"/>
      <c r="HR20" s="281"/>
      <c r="HS20" s="281"/>
      <c r="HT20" s="281"/>
      <c r="HU20" s="281"/>
      <c r="HV20" s="281"/>
      <c r="HW20" s="281"/>
      <c r="HX20" s="281"/>
      <c r="HY20" s="281"/>
      <c r="HZ20" s="281"/>
      <c r="IA20" s="281"/>
      <c r="IB20" s="281"/>
      <c r="IC20" s="281"/>
      <c r="ID20" s="281"/>
      <c r="IE20" s="281"/>
      <c r="IF20" s="281"/>
      <c r="IG20" s="281"/>
      <c r="IH20" s="281"/>
      <c r="II20" s="281"/>
      <c r="IJ20" s="281"/>
      <c r="IK20" s="281"/>
      <c r="IL20" s="281"/>
      <c r="IM20" s="281"/>
      <c r="IN20" s="281"/>
      <c r="IO20" s="281"/>
      <c r="IP20" s="281"/>
    </row>
    <row r="21" spans="1:250" s="280" customFormat="1" ht="18" customHeight="1">
      <c r="A21" s="288"/>
      <c r="B21" s="293" t="s">
        <v>115</v>
      </c>
      <c r="C21" s="321">
        <v>4786.54</v>
      </c>
      <c r="D21" s="321">
        <v>4034.56</v>
      </c>
      <c r="E21" s="321">
        <v>-5591.82</v>
      </c>
      <c r="F21" s="321">
        <v>7981.64</v>
      </c>
      <c r="G21" s="321">
        <v>210.18</v>
      </c>
      <c r="H21" s="321">
        <v>108.59</v>
      </c>
      <c r="I21" s="321">
        <v>3552.41</v>
      </c>
      <c r="J21" s="301">
        <v>260.37</v>
      </c>
      <c r="K21" s="301">
        <v>2716.15</v>
      </c>
      <c r="L21" s="301">
        <v>-991.9333460228546</v>
      </c>
      <c r="M21" s="335">
        <v>973.5624922090233</v>
      </c>
      <c r="N21" s="335">
        <v>-989.7751941249714</v>
      </c>
      <c r="O21" s="322">
        <v>17050.475673432447</v>
      </c>
      <c r="P21" s="301"/>
      <c r="Q21" s="301"/>
      <c r="R21" s="281"/>
      <c r="S21" s="281"/>
      <c r="T21" s="281"/>
      <c r="U21" s="281"/>
      <c r="V21" s="281"/>
      <c r="W21" s="281"/>
      <c r="X21" s="281"/>
      <c r="Y21" s="281"/>
      <c r="Z21" s="281"/>
      <c r="AA21" s="281"/>
      <c r="AB21" s="281"/>
      <c r="AC21" s="281"/>
      <c r="AD21" s="281"/>
      <c r="AE21" s="281"/>
      <c r="AF21" s="281"/>
      <c r="AG21" s="281"/>
      <c r="AH21" s="281"/>
      <c r="AI21" s="281"/>
      <c r="AJ21" s="281"/>
      <c r="AK21" s="281"/>
      <c r="AL21" s="281"/>
      <c r="AM21" s="281"/>
      <c r="AN21" s="281"/>
      <c r="AO21" s="281"/>
      <c r="AP21" s="281"/>
      <c r="AQ21" s="281"/>
      <c r="AR21" s="281"/>
      <c r="AS21" s="281"/>
      <c r="AT21" s="281"/>
      <c r="AU21" s="281"/>
      <c r="AV21" s="281"/>
      <c r="AW21" s="281"/>
      <c r="AX21" s="281"/>
      <c r="AY21" s="281"/>
      <c r="AZ21" s="281"/>
      <c r="BA21" s="281"/>
      <c r="BB21" s="281"/>
      <c r="BC21" s="281"/>
      <c r="BD21" s="281"/>
      <c r="BE21" s="281"/>
      <c r="BF21" s="281"/>
      <c r="BG21" s="281"/>
      <c r="BH21" s="281"/>
      <c r="BI21" s="281"/>
      <c r="BJ21" s="281"/>
      <c r="BK21" s="281"/>
      <c r="BL21" s="281"/>
      <c r="BM21" s="281"/>
      <c r="BN21" s="281"/>
      <c r="BO21" s="281"/>
      <c r="BP21" s="281"/>
      <c r="BQ21" s="281"/>
      <c r="BR21" s="281"/>
      <c r="BS21" s="281"/>
      <c r="BT21" s="281"/>
      <c r="BU21" s="281"/>
      <c r="BV21" s="281"/>
      <c r="BW21" s="281"/>
      <c r="BX21" s="281"/>
      <c r="BY21" s="281"/>
      <c r="BZ21" s="281"/>
      <c r="CA21" s="281"/>
      <c r="CB21" s="281"/>
      <c r="CC21" s="281"/>
      <c r="CD21" s="281"/>
      <c r="CE21" s="281"/>
      <c r="CF21" s="281"/>
      <c r="CG21" s="281"/>
      <c r="CH21" s="281"/>
      <c r="CI21" s="281"/>
      <c r="CJ21" s="281"/>
      <c r="CK21" s="281"/>
      <c r="CL21" s="281"/>
      <c r="CM21" s="281"/>
      <c r="CN21" s="281"/>
      <c r="CO21" s="281"/>
      <c r="CP21" s="281"/>
      <c r="CQ21" s="281"/>
      <c r="CR21" s="281"/>
      <c r="CS21" s="281"/>
      <c r="CT21" s="281"/>
      <c r="CU21" s="281"/>
      <c r="CV21" s="281"/>
      <c r="CW21" s="281"/>
      <c r="CX21" s="281"/>
      <c r="CY21" s="281"/>
      <c r="CZ21" s="281"/>
      <c r="DA21" s="281"/>
      <c r="DB21" s="281"/>
      <c r="DC21" s="281"/>
      <c r="DD21" s="281"/>
      <c r="DE21" s="281"/>
      <c r="DF21" s="281"/>
      <c r="DG21" s="281"/>
      <c r="DH21" s="281"/>
      <c r="DI21" s="281"/>
      <c r="DJ21" s="281"/>
      <c r="DK21" s="281"/>
      <c r="DL21" s="281"/>
      <c r="DM21" s="281"/>
      <c r="DN21" s="281"/>
      <c r="DO21" s="281"/>
      <c r="DP21" s="281"/>
      <c r="DQ21" s="281"/>
      <c r="DR21" s="281"/>
      <c r="DS21" s="281"/>
      <c r="DT21" s="281"/>
      <c r="DU21" s="281"/>
      <c r="DV21" s="281"/>
      <c r="DW21" s="281"/>
      <c r="DX21" s="281"/>
      <c r="DY21" s="281"/>
      <c r="DZ21" s="281"/>
      <c r="EA21" s="281"/>
      <c r="EB21" s="281"/>
      <c r="EC21" s="281"/>
      <c r="ED21" s="281"/>
      <c r="EE21" s="281"/>
      <c r="EF21" s="281"/>
      <c r="EG21" s="281"/>
      <c r="EH21" s="281"/>
      <c r="EI21" s="281"/>
      <c r="EJ21" s="281"/>
      <c r="EK21" s="281"/>
      <c r="EL21" s="281"/>
      <c r="EM21" s="281"/>
      <c r="EN21" s="281"/>
      <c r="EO21" s="281"/>
      <c r="EP21" s="281"/>
      <c r="EQ21" s="281"/>
      <c r="ER21" s="281"/>
      <c r="ES21" s="281"/>
      <c r="ET21" s="281"/>
      <c r="EU21" s="281"/>
      <c r="EV21" s="281"/>
      <c r="EW21" s="281"/>
      <c r="EX21" s="281"/>
      <c r="EY21" s="281"/>
      <c r="EZ21" s="281"/>
      <c r="FA21" s="281"/>
      <c r="FB21" s="281"/>
      <c r="FC21" s="281"/>
      <c r="FD21" s="281"/>
      <c r="FE21" s="281"/>
      <c r="FF21" s="281"/>
      <c r="FG21" s="281"/>
      <c r="FH21" s="281"/>
      <c r="FI21" s="281"/>
      <c r="FJ21" s="281"/>
      <c r="FK21" s="281"/>
      <c r="FL21" s="281"/>
      <c r="FM21" s="281"/>
      <c r="FN21" s="281"/>
      <c r="FO21" s="281"/>
      <c r="FP21" s="281"/>
      <c r="FQ21" s="281"/>
      <c r="FR21" s="281"/>
      <c r="FS21" s="281"/>
      <c r="FT21" s="281"/>
      <c r="FU21" s="281"/>
      <c r="FV21" s="281"/>
      <c r="FW21" s="281"/>
      <c r="FX21" s="281"/>
      <c r="FY21" s="281"/>
      <c r="FZ21" s="281"/>
      <c r="GA21" s="281"/>
      <c r="GB21" s="281"/>
      <c r="GC21" s="281"/>
      <c r="GD21" s="281"/>
      <c r="GE21" s="281"/>
      <c r="GF21" s="281"/>
      <c r="GG21" s="281"/>
      <c r="GH21" s="281"/>
      <c r="GI21" s="281"/>
      <c r="GJ21" s="281"/>
      <c r="GK21" s="281"/>
      <c r="GL21" s="281"/>
      <c r="GM21" s="281"/>
      <c r="GN21" s="281"/>
      <c r="GO21" s="281"/>
      <c r="GP21" s="281"/>
      <c r="GQ21" s="281"/>
      <c r="GR21" s="281"/>
      <c r="GS21" s="281"/>
      <c r="GT21" s="281"/>
      <c r="GU21" s="281"/>
      <c r="GV21" s="281"/>
      <c r="GW21" s="281"/>
      <c r="GX21" s="281"/>
      <c r="GY21" s="281"/>
      <c r="GZ21" s="281"/>
      <c r="HA21" s="281"/>
      <c r="HB21" s="281"/>
      <c r="HC21" s="281"/>
      <c r="HD21" s="281"/>
      <c r="HE21" s="281"/>
      <c r="HF21" s="281"/>
      <c r="HG21" s="281"/>
      <c r="HH21" s="281"/>
      <c r="HI21" s="281"/>
      <c r="HJ21" s="281"/>
      <c r="HK21" s="281"/>
      <c r="HL21" s="281"/>
      <c r="HM21" s="281"/>
      <c r="HN21" s="281"/>
      <c r="HO21" s="281"/>
      <c r="HP21" s="281"/>
      <c r="HQ21" s="281"/>
      <c r="HR21" s="281"/>
      <c r="HS21" s="281"/>
      <c r="HT21" s="281"/>
      <c r="HU21" s="281"/>
      <c r="HV21" s="281"/>
      <c r="HW21" s="281"/>
      <c r="HX21" s="281"/>
      <c r="HY21" s="281"/>
      <c r="HZ21" s="281"/>
      <c r="IA21" s="281"/>
      <c r="IB21" s="281"/>
      <c r="IC21" s="281"/>
      <c r="ID21" s="281"/>
      <c r="IE21" s="281"/>
      <c r="IF21" s="281"/>
      <c r="IG21" s="281"/>
      <c r="IH21" s="281"/>
      <c r="II21" s="281"/>
      <c r="IJ21" s="281"/>
      <c r="IK21" s="281"/>
      <c r="IL21" s="281"/>
      <c r="IM21" s="281"/>
      <c r="IN21" s="281"/>
      <c r="IO21" s="281"/>
      <c r="IP21" s="281"/>
    </row>
    <row r="22" spans="1:250" s="280" customFormat="1" ht="18" customHeight="1">
      <c r="A22" s="288"/>
      <c r="B22" s="304" t="s">
        <v>90</v>
      </c>
      <c r="C22" s="321">
        <v>2501.59</v>
      </c>
      <c r="D22" s="321">
        <v>-181.21</v>
      </c>
      <c r="E22" s="321">
        <v>-7525.37</v>
      </c>
      <c r="F22" s="321">
        <v>3226.73</v>
      </c>
      <c r="G22" s="321">
        <v>-334.95</v>
      </c>
      <c r="H22" s="321">
        <v>-360.41</v>
      </c>
      <c r="I22" s="321">
        <v>-431.09</v>
      </c>
      <c r="J22" s="301">
        <v>-275.49</v>
      </c>
      <c r="K22" s="301">
        <v>-334.34</v>
      </c>
      <c r="L22" s="301">
        <v>-630.610128542855</v>
      </c>
      <c r="M22" s="335">
        <v>-279.634809120977</v>
      </c>
      <c r="N22" s="335">
        <v>-1370.629344134972</v>
      </c>
      <c r="O22" s="322">
        <v>-5995.417874007558</v>
      </c>
      <c r="P22" s="301"/>
      <c r="Q22" s="301"/>
      <c r="R22" s="281"/>
      <c r="S22" s="281"/>
      <c r="T22" s="281"/>
      <c r="U22" s="281"/>
      <c r="V22" s="281"/>
      <c r="W22" s="281"/>
      <c r="X22" s="281"/>
      <c r="Y22" s="281"/>
      <c r="Z22" s="281"/>
      <c r="AA22" s="281"/>
      <c r="AB22" s="281"/>
      <c r="AC22" s="281"/>
      <c r="AD22" s="281"/>
      <c r="AE22" s="281"/>
      <c r="AF22" s="281"/>
      <c r="AG22" s="281"/>
      <c r="AH22" s="281"/>
      <c r="AI22" s="281"/>
      <c r="AJ22" s="281"/>
      <c r="AK22" s="281"/>
      <c r="AL22" s="281"/>
      <c r="AM22" s="281"/>
      <c r="AN22" s="281"/>
      <c r="AO22" s="281"/>
      <c r="AP22" s="281"/>
      <c r="AQ22" s="281"/>
      <c r="AR22" s="281"/>
      <c r="AS22" s="281"/>
      <c r="AT22" s="281"/>
      <c r="AU22" s="281"/>
      <c r="AV22" s="281"/>
      <c r="AW22" s="281"/>
      <c r="AX22" s="281"/>
      <c r="AY22" s="281"/>
      <c r="AZ22" s="281"/>
      <c r="BA22" s="281"/>
      <c r="BB22" s="281"/>
      <c r="BC22" s="281"/>
      <c r="BD22" s="281"/>
      <c r="BE22" s="281"/>
      <c r="BF22" s="281"/>
      <c r="BG22" s="281"/>
      <c r="BH22" s="281"/>
      <c r="BI22" s="281"/>
      <c r="BJ22" s="281"/>
      <c r="BK22" s="281"/>
      <c r="BL22" s="281"/>
      <c r="BM22" s="281"/>
      <c r="BN22" s="281"/>
      <c r="BO22" s="281"/>
      <c r="BP22" s="281"/>
      <c r="BQ22" s="281"/>
      <c r="BR22" s="281"/>
      <c r="BS22" s="281"/>
      <c r="BT22" s="281"/>
      <c r="BU22" s="281"/>
      <c r="BV22" s="281"/>
      <c r="BW22" s="281"/>
      <c r="BX22" s="281"/>
      <c r="BY22" s="281"/>
      <c r="BZ22" s="281"/>
      <c r="CA22" s="281"/>
      <c r="CB22" s="281"/>
      <c r="CC22" s="281"/>
      <c r="CD22" s="281"/>
      <c r="CE22" s="281"/>
      <c r="CF22" s="281"/>
      <c r="CG22" s="281"/>
      <c r="CH22" s="281"/>
      <c r="CI22" s="281"/>
      <c r="CJ22" s="281"/>
      <c r="CK22" s="281"/>
      <c r="CL22" s="281"/>
      <c r="CM22" s="281"/>
      <c r="CN22" s="281"/>
      <c r="CO22" s="281"/>
      <c r="CP22" s="281"/>
      <c r="CQ22" s="281"/>
      <c r="CR22" s="281"/>
      <c r="CS22" s="281"/>
      <c r="CT22" s="281"/>
      <c r="CU22" s="281"/>
      <c r="CV22" s="281"/>
      <c r="CW22" s="281"/>
      <c r="CX22" s="281"/>
      <c r="CY22" s="281"/>
      <c r="CZ22" s="281"/>
      <c r="DA22" s="281"/>
      <c r="DB22" s="281"/>
      <c r="DC22" s="281"/>
      <c r="DD22" s="281"/>
      <c r="DE22" s="281"/>
      <c r="DF22" s="281"/>
      <c r="DG22" s="281"/>
      <c r="DH22" s="281"/>
      <c r="DI22" s="281"/>
      <c r="DJ22" s="281"/>
      <c r="DK22" s="281"/>
      <c r="DL22" s="281"/>
      <c r="DM22" s="281"/>
      <c r="DN22" s="281"/>
      <c r="DO22" s="281"/>
      <c r="DP22" s="281"/>
      <c r="DQ22" s="281"/>
      <c r="DR22" s="281"/>
      <c r="DS22" s="281"/>
      <c r="DT22" s="281"/>
      <c r="DU22" s="281"/>
      <c r="DV22" s="281"/>
      <c r="DW22" s="281"/>
      <c r="DX22" s="281"/>
      <c r="DY22" s="281"/>
      <c r="DZ22" s="281"/>
      <c r="EA22" s="281"/>
      <c r="EB22" s="281"/>
      <c r="EC22" s="281"/>
      <c r="ED22" s="281"/>
      <c r="EE22" s="281"/>
      <c r="EF22" s="281"/>
      <c r="EG22" s="281"/>
      <c r="EH22" s="281"/>
      <c r="EI22" s="281"/>
      <c r="EJ22" s="281"/>
      <c r="EK22" s="281"/>
      <c r="EL22" s="281"/>
      <c r="EM22" s="281"/>
      <c r="EN22" s="281"/>
      <c r="EO22" s="281"/>
      <c r="EP22" s="281"/>
      <c r="EQ22" s="281"/>
      <c r="ER22" s="281"/>
      <c r="ES22" s="281"/>
      <c r="ET22" s="281"/>
      <c r="EU22" s="281"/>
      <c r="EV22" s="281"/>
      <c r="EW22" s="281"/>
      <c r="EX22" s="281"/>
      <c r="EY22" s="281"/>
      <c r="EZ22" s="281"/>
      <c r="FA22" s="281"/>
      <c r="FB22" s="281"/>
      <c r="FC22" s="281"/>
      <c r="FD22" s="281"/>
      <c r="FE22" s="281"/>
      <c r="FF22" s="281"/>
      <c r="FG22" s="281"/>
      <c r="FH22" s="281"/>
      <c r="FI22" s="281"/>
      <c r="FJ22" s="281"/>
      <c r="FK22" s="281"/>
      <c r="FL22" s="281"/>
      <c r="FM22" s="281"/>
      <c r="FN22" s="281"/>
      <c r="FO22" s="281"/>
      <c r="FP22" s="281"/>
      <c r="FQ22" s="281"/>
      <c r="FR22" s="281"/>
      <c r="FS22" s="281"/>
      <c r="FT22" s="281"/>
      <c r="FU22" s="281"/>
      <c r="FV22" s="281"/>
      <c r="FW22" s="281"/>
      <c r="FX22" s="281"/>
      <c r="FY22" s="281"/>
      <c r="FZ22" s="281"/>
      <c r="GA22" s="281"/>
      <c r="GB22" s="281"/>
      <c r="GC22" s="281"/>
      <c r="GD22" s="281"/>
      <c r="GE22" s="281"/>
      <c r="GF22" s="281"/>
      <c r="GG22" s="281"/>
      <c r="GH22" s="281"/>
      <c r="GI22" s="281"/>
      <c r="GJ22" s="281"/>
      <c r="GK22" s="281"/>
      <c r="GL22" s="281"/>
      <c r="GM22" s="281"/>
      <c r="GN22" s="281"/>
      <c r="GO22" s="281"/>
      <c r="GP22" s="281"/>
      <c r="GQ22" s="281"/>
      <c r="GR22" s="281"/>
      <c r="GS22" s="281"/>
      <c r="GT22" s="281"/>
      <c r="GU22" s="281"/>
      <c r="GV22" s="281"/>
      <c r="GW22" s="281"/>
      <c r="GX22" s="281"/>
      <c r="GY22" s="281"/>
      <c r="GZ22" s="281"/>
      <c r="HA22" s="281"/>
      <c r="HB22" s="281"/>
      <c r="HC22" s="281"/>
      <c r="HD22" s="281"/>
      <c r="HE22" s="281"/>
      <c r="HF22" s="281"/>
      <c r="HG22" s="281"/>
      <c r="HH22" s="281"/>
      <c r="HI22" s="281"/>
      <c r="HJ22" s="281"/>
      <c r="HK22" s="281"/>
      <c r="HL22" s="281"/>
      <c r="HM22" s="281"/>
      <c r="HN22" s="281"/>
      <c r="HO22" s="281"/>
      <c r="HP22" s="281"/>
      <c r="HQ22" s="281"/>
      <c r="HR22" s="281"/>
      <c r="HS22" s="281"/>
      <c r="HT22" s="281"/>
      <c r="HU22" s="281"/>
      <c r="HV22" s="281"/>
      <c r="HW22" s="281"/>
      <c r="HX22" s="281"/>
      <c r="HY22" s="281"/>
      <c r="HZ22" s="281"/>
      <c r="IA22" s="281"/>
      <c r="IB22" s="281"/>
      <c r="IC22" s="281"/>
      <c r="ID22" s="281"/>
      <c r="IE22" s="281"/>
      <c r="IF22" s="281"/>
      <c r="IG22" s="281"/>
      <c r="IH22" s="281"/>
      <c r="II22" s="281"/>
      <c r="IJ22" s="281"/>
      <c r="IK22" s="281"/>
      <c r="IL22" s="281"/>
      <c r="IM22" s="281"/>
      <c r="IN22" s="281"/>
      <c r="IO22" s="281"/>
      <c r="IP22" s="281"/>
    </row>
    <row r="23" spans="1:250" s="309" customFormat="1" ht="18" customHeight="1">
      <c r="A23" s="305"/>
      <c r="B23" s="306" t="s">
        <v>91</v>
      </c>
      <c r="C23" s="323">
        <v>3432.32</v>
      </c>
      <c r="D23" s="323">
        <v>0</v>
      </c>
      <c r="E23" s="323">
        <v>0</v>
      </c>
      <c r="F23" s="323">
        <v>4053.3</v>
      </c>
      <c r="G23" s="323">
        <v>0</v>
      </c>
      <c r="H23" s="323">
        <v>0</v>
      </c>
      <c r="I23" s="323">
        <v>0.65</v>
      </c>
      <c r="J23" s="301">
        <v>0</v>
      </c>
      <c r="K23" s="301">
        <v>0</v>
      </c>
      <c r="L23" s="301">
        <v>0</v>
      </c>
      <c r="M23" s="332">
        <v>0</v>
      </c>
      <c r="N23" s="332">
        <v>0</v>
      </c>
      <c r="O23" s="322">
        <v>7486.26735368215</v>
      </c>
      <c r="P23" s="333"/>
      <c r="Q23" s="333"/>
      <c r="R23" s="308"/>
      <c r="S23" s="308"/>
      <c r="T23" s="308"/>
      <c r="U23" s="308"/>
      <c r="V23" s="308"/>
      <c r="W23" s="308"/>
      <c r="X23" s="308"/>
      <c r="Y23" s="308"/>
      <c r="Z23" s="308"/>
      <c r="AA23" s="308"/>
      <c r="AB23" s="308"/>
      <c r="AC23" s="308"/>
      <c r="AD23" s="308"/>
      <c r="AE23" s="308"/>
      <c r="AF23" s="308"/>
      <c r="AG23" s="308"/>
      <c r="AH23" s="308"/>
      <c r="AI23" s="308"/>
      <c r="AJ23" s="308"/>
      <c r="AK23" s="308"/>
      <c r="AL23" s="308"/>
      <c r="AM23" s="308"/>
      <c r="AN23" s="308"/>
      <c r="AO23" s="308"/>
      <c r="AP23" s="308"/>
      <c r="AQ23" s="308"/>
      <c r="AR23" s="308"/>
      <c r="AS23" s="308"/>
      <c r="AT23" s="308"/>
      <c r="AU23" s="308"/>
      <c r="AV23" s="308"/>
      <c r="AW23" s="308"/>
      <c r="AX23" s="308"/>
      <c r="AY23" s="308"/>
      <c r="AZ23" s="308"/>
      <c r="BA23" s="308"/>
      <c r="BB23" s="308"/>
      <c r="BC23" s="308"/>
      <c r="BD23" s="308"/>
      <c r="BE23" s="308"/>
      <c r="BF23" s="308"/>
      <c r="BG23" s="308"/>
      <c r="BH23" s="308"/>
      <c r="BI23" s="308"/>
      <c r="BJ23" s="308"/>
      <c r="BK23" s="308"/>
      <c r="BL23" s="308"/>
      <c r="BM23" s="308"/>
      <c r="BN23" s="308"/>
      <c r="BO23" s="308"/>
      <c r="BP23" s="308"/>
      <c r="BQ23" s="308"/>
      <c r="BR23" s="308"/>
      <c r="BS23" s="308"/>
      <c r="BT23" s="308"/>
      <c r="BU23" s="308"/>
      <c r="BV23" s="308"/>
      <c r="BW23" s="308"/>
      <c r="BX23" s="308"/>
      <c r="BY23" s="308"/>
      <c r="BZ23" s="308"/>
      <c r="CA23" s="308"/>
      <c r="CB23" s="308"/>
      <c r="CC23" s="308"/>
      <c r="CD23" s="308"/>
      <c r="CE23" s="308"/>
      <c r="CF23" s="308"/>
      <c r="CG23" s="308"/>
      <c r="CH23" s="308"/>
      <c r="CI23" s="308"/>
      <c r="CJ23" s="308"/>
      <c r="CK23" s="308"/>
      <c r="CL23" s="308"/>
      <c r="CM23" s="308"/>
      <c r="CN23" s="308"/>
      <c r="CO23" s="308"/>
      <c r="CP23" s="308"/>
      <c r="CQ23" s="308"/>
      <c r="CR23" s="308"/>
      <c r="CS23" s="308"/>
      <c r="CT23" s="308"/>
      <c r="CU23" s="308"/>
      <c r="CV23" s="308"/>
      <c r="CW23" s="308"/>
      <c r="CX23" s="308"/>
      <c r="CY23" s="308"/>
      <c r="CZ23" s="308"/>
      <c r="DA23" s="308"/>
      <c r="DB23" s="308"/>
      <c r="DC23" s="308"/>
      <c r="DD23" s="308"/>
      <c r="DE23" s="308"/>
      <c r="DF23" s="308"/>
      <c r="DG23" s="308"/>
      <c r="DH23" s="308"/>
      <c r="DI23" s="308"/>
      <c r="DJ23" s="308"/>
      <c r="DK23" s="308"/>
      <c r="DL23" s="308"/>
      <c r="DM23" s="308"/>
      <c r="DN23" s="308"/>
      <c r="DO23" s="308"/>
      <c r="DP23" s="308"/>
      <c r="DQ23" s="308"/>
      <c r="DR23" s="308"/>
      <c r="DS23" s="308"/>
      <c r="DT23" s="308"/>
      <c r="DU23" s="308"/>
      <c r="DV23" s="308"/>
      <c r="DW23" s="308"/>
      <c r="DX23" s="308"/>
      <c r="DY23" s="308"/>
      <c r="DZ23" s="308"/>
      <c r="EA23" s="308"/>
      <c r="EB23" s="308"/>
      <c r="EC23" s="308"/>
      <c r="ED23" s="308"/>
      <c r="EE23" s="308"/>
      <c r="EF23" s="308"/>
      <c r="EG23" s="308"/>
      <c r="EH23" s="308"/>
      <c r="EI23" s="308"/>
      <c r="EJ23" s="308"/>
      <c r="EK23" s="308"/>
      <c r="EL23" s="308"/>
      <c r="EM23" s="308"/>
      <c r="EN23" s="308"/>
      <c r="EO23" s="308"/>
      <c r="EP23" s="308"/>
      <c r="EQ23" s="308"/>
      <c r="ER23" s="308"/>
      <c r="ES23" s="308"/>
      <c r="ET23" s="308"/>
      <c r="EU23" s="308"/>
      <c r="EV23" s="308"/>
      <c r="EW23" s="308"/>
      <c r="EX23" s="308"/>
      <c r="EY23" s="308"/>
      <c r="EZ23" s="308"/>
      <c r="FA23" s="308"/>
      <c r="FB23" s="308"/>
      <c r="FC23" s="308"/>
      <c r="FD23" s="308"/>
      <c r="FE23" s="308"/>
      <c r="FF23" s="308"/>
      <c r="FG23" s="308"/>
      <c r="FH23" s="308"/>
      <c r="FI23" s="308"/>
      <c r="FJ23" s="308"/>
      <c r="FK23" s="308"/>
      <c r="FL23" s="308"/>
      <c r="FM23" s="308"/>
      <c r="FN23" s="308"/>
      <c r="FO23" s="308"/>
      <c r="FP23" s="308"/>
      <c r="FQ23" s="308"/>
      <c r="FR23" s="308"/>
      <c r="FS23" s="308"/>
      <c r="FT23" s="308"/>
      <c r="FU23" s="308"/>
      <c r="FV23" s="308"/>
      <c r="FW23" s="308"/>
      <c r="FX23" s="308"/>
      <c r="FY23" s="308"/>
      <c r="FZ23" s="308"/>
      <c r="GA23" s="308"/>
      <c r="GB23" s="308"/>
      <c r="GC23" s="308"/>
      <c r="GD23" s="308"/>
      <c r="GE23" s="308"/>
      <c r="GF23" s="308"/>
      <c r="GG23" s="308"/>
      <c r="GH23" s="308"/>
      <c r="GI23" s="308"/>
      <c r="GJ23" s="308"/>
      <c r="GK23" s="308"/>
      <c r="GL23" s="308"/>
      <c r="GM23" s="308"/>
      <c r="GN23" s="308"/>
      <c r="GO23" s="308"/>
      <c r="GP23" s="308"/>
      <c r="GQ23" s="308"/>
      <c r="GR23" s="308"/>
      <c r="GS23" s="308"/>
      <c r="GT23" s="308"/>
      <c r="GU23" s="308"/>
      <c r="GV23" s="308"/>
      <c r="GW23" s="308"/>
      <c r="GX23" s="308"/>
      <c r="GY23" s="308"/>
      <c r="GZ23" s="308"/>
      <c r="HA23" s="308"/>
      <c r="HB23" s="308"/>
      <c r="HC23" s="308"/>
      <c r="HD23" s="308"/>
      <c r="HE23" s="308"/>
      <c r="HF23" s="308"/>
      <c r="HG23" s="308"/>
      <c r="HH23" s="308"/>
      <c r="HI23" s="308"/>
      <c r="HJ23" s="308"/>
      <c r="HK23" s="308"/>
      <c r="HL23" s="308"/>
      <c r="HM23" s="308"/>
      <c r="HN23" s="308"/>
      <c r="HO23" s="308"/>
      <c r="HP23" s="308"/>
      <c r="HQ23" s="308"/>
      <c r="HR23" s="308"/>
      <c r="HS23" s="308"/>
      <c r="HT23" s="308"/>
      <c r="HU23" s="308"/>
      <c r="HV23" s="308"/>
      <c r="HW23" s="308"/>
      <c r="HX23" s="308"/>
      <c r="HY23" s="308"/>
      <c r="HZ23" s="308"/>
      <c r="IA23" s="308"/>
      <c r="IB23" s="308"/>
      <c r="IC23" s="308"/>
      <c r="ID23" s="308"/>
      <c r="IE23" s="308"/>
      <c r="IF23" s="308"/>
      <c r="IG23" s="308"/>
      <c r="IH23" s="308"/>
      <c r="II23" s="308"/>
      <c r="IJ23" s="308"/>
      <c r="IK23" s="308"/>
      <c r="IL23" s="308"/>
      <c r="IM23" s="308"/>
      <c r="IN23" s="308"/>
      <c r="IO23" s="308"/>
      <c r="IP23" s="308"/>
    </row>
    <row r="24" spans="1:250" s="309" customFormat="1" ht="18" customHeight="1">
      <c r="A24" s="305"/>
      <c r="B24" s="306" t="s">
        <v>92</v>
      </c>
      <c r="C24" s="323">
        <v>930.73</v>
      </c>
      <c r="D24" s="323">
        <v>181.21</v>
      </c>
      <c r="E24" s="323">
        <v>7525.37</v>
      </c>
      <c r="F24" s="323">
        <v>826.57</v>
      </c>
      <c r="G24" s="323">
        <v>334.95</v>
      </c>
      <c r="H24" s="323">
        <v>360.41</v>
      </c>
      <c r="I24" s="323">
        <v>431.74</v>
      </c>
      <c r="J24" s="301">
        <v>275.49</v>
      </c>
      <c r="K24" s="301">
        <v>334.34</v>
      </c>
      <c r="L24" s="301">
        <v>630.610128542855</v>
      </c>
      <c r="M24" s="332">
        <v>279.634809120977</v>
      </c>
      <c r="N24" s="332">
        <v>1370.629344134972</v>
      </c>
      <c r="O24" s="322">
        <v>13481.685227689708</v>
      </c>
      <c r="P24" s="333"/>
      <c r="Q24" s="333"/>
      <c r="R24" s="308"/>
      <c r="S24" s="308"/>
      <c r="T24" s="308"/>
      <c r="U24" s="308"/>
      <c r="V24" s="308"/>
      <c r="W24" s="308"/>
      <c r="X24" s="308"/>
      <c r="Y24" s="308"/>
      <c r="Z24" s="308"/>
      <c r="AA24" s="308"/>
      <c r="AB24" s="308"/>
      <c r="AC24" s="308"/>
      <c r="AD24" s="308"/>
      <c r="AE24" s="308"/>
      <c r="AF24" s="308"/>
      <c r="AG24" s="308"/>
      <c r="AH24" s="308"/>
      <c r="AI24" s="308"/>
      <c r="AJ24" s="308"/>
      <c r="AK24" s="308"/>
      <c r="AL24" s="308"/>
      <c r="AM24" s="308"/>
      <c r="AN24" s="308"/>
      <c r="AO24" s="308"/>
      <c r="AP24" s="308"/>
      <c r="AQ24" s="308"/>
      <c r="AR24" s="308"/>
      <c r="AS24" s="308"/>
      <c r="AT24" s="308"/>
      <c r="AU24" s="308"/>
      <c r="AV24" s="308"/>
      <c r="AW24" s="308"/>
      <c r="AX24" s="308"/>
      <c r="AY24" s="308"/>
      <c r="AZ24" s="308"/>
      <c r="BA24" s="308"/>
      <c r="BB24" s="308"/>
      <c r="BC24" s="308"/>
      <c r="BD24" s="308"/>
      <c r="BE24" s="308"/>
      <c r="BF24" s="308"/>
      <c r="BG24" s="308"/>
      <c r="BH24" s="308"/>
      <c r="BI24" s="308"/>
      <c r="BJ24" s="308"/>
      <c r="BK24" s="308"/>
      <c r="BL24" s="308"/>
      <c r="BM24" s="308"/>
      <c r="BN24" s="308"/>
      <c r="BO24" s="308"/>
      <c r="BP24" s="308"/>
      <c r="BQ24" s="308"/>
      <c r="BR24" s="308"/>
      <c r="BS24" s="308"/>
      <c r="BT24" s="308"/>
      <c r="BU24" s="308"/>
      <c r="BV24" s="308"/>
      <c r="BW24" s="308"/>
      <c r="BX24" s="308"/>
      <c r="BY24" s="308"/>
      <c r="BZ24" s="308"/>
      <c r="CA24" s="308"/>
      <c r="CB24" s="308"/>
      <c r="CC24" s="308"/>
      <c r="CD24" s="308"/>
      <c r="CE24" s="308"/>
      <c r="CF24" s="308"/>
      <c r="CG24" s="308"/>
      <c r="CH24" s="308"/>
      <c r="CI24" s="308"/>
      <c r="CJ24" s="308"/>
      <c r="CK24" s="308"/>
      <c r="CL24" s="308"/>
      <c r="CM24" s="308"/>
      <c r="CN24" s="308"/>
      <c r="CO24" s="308"/>
      <c r="CP24" s="308"/>
      <c r="CQ24" s="308"/>
      <c r="CR24" s="308"/>
      <c r="CS24" s="308"/>
      <c r="CT24" s="308"/>
      <c r="CU24" s="308"/>
      <c r="CV24" s="308"/>
      <c r="CW24" s="308"/>
      <c r="CX24" s="308"/>
      <c r="CY24" s="308"/>
      <c r="CZ24" s="308"/>
      <c r="DA24" s="308"/>
      <c r="DB24" s="308"/>
      <c r="DC24" s="308"/>
      <c r="DD24" s="308"/>
      <c r="DE24" s="308"/>
      <c r="DF24" s="308"/>
      <c r="DG24" s="308"/>
      <c r="DH24" s="308"/>
      <c r="DI24" s="308"/>
      <c r="DJ24" s="308"/>
      <c r="DK24" s="308"/>
      <c r="DL24" s="308"/>
      <c r="DM24" s="308"/>
      <c r="DN24" s="308"/>
      <c r="DO24" s="308"/>
      <c r="DP24" s="308"/>
      <c r="DQ24" s="308"/>
      <c r="DR24" s="308"/>
      <c r="DS24" s="308"/>
      <c r="DT24" s="308"/>
      <c r="DU24" s="308"/>
      <c r="DV24" s="308"/>
      <c r="DW24" s="308"/>
      <c r="DX24" s="308"/>
      <c r="DY24" s="308"/>
      <c r="DZ24" s="308"/>
      <c r="EA24" s="308"/>
      <c r="EB24" s="308"/>
      <c r="EC24" s="308"/>
      <c r="ED24" s="308"/>
      <c r="EE24" s="308"/>
      <c r="EF24" s="308"/>
      <c r="EG24" s="308"/>
      <c r="EH24" s="308"/>
      <c r="EI24" s="308"/>
      <c r="EJ24" s="308"/>
      <c r="EK24" s="308"/>
      <c r="EL24" s="308"/>
      <c r="EM24" s="308"/>
      <c r="EN24" s="308"/>
      <c r="EO24" s="308"/>
      <c r="EP24" s="308"/>
      <c r="EQ24" s="308"/>
      <c r="ER24" s="308"/>
      <c r="ES24" s="308"/>
      <c r="ET24" s="308"/>
      <c r="EU24" s="308"/>
      <c r="EV24" s="308"/>
      <c r="EW24" s="308"/>
      <c r="EX24" s="308"/>
      <c r="EY24" s="308"/>
      <c r="EZ24" s="308"/>
      <c r="FA24" s="308"/>
      <c r="FB24" s="308"/>
      <c r="FC24" s="308"/>
      <c r="FD24" s="308"/>
      <c r="FE24" s="308"/>
      <c r="FF24" s="308"/>
      <c r="FG24" s="308"/>
      <c r="FH24" s="308"/>
      <c r="FI24" s="308"/>
      <c r="FJ24" s="308"/>
      <c r="FK24" s="308"/>
      <c r="FL24" s="308"/>
      <c r="FM24" s="308"/>
      <c r="FN24" s="308"/>
      <c r="FO24" s="308"/>
      <c r="FP24" s="308"/>
      <c r="FQ24" s="308"/>
      <c r="FR24" s="308"/>
      <c r="FS24" s="308"/>
      <c r="FT24" s="308"/>
      <c r="FU24" s="308"/>
      <c r="FV24" s="308"/>
      <c r="FW24" s="308"/>
      <c r="FX24" s="308"/>
      <c r="FY24" s="308"/>
      <c r="FZ24" s="308"/>
      <c r="GA24" s="308"/>
      <c r="GB24" s="308"/>
      <c r="GC24" s="308"/>
      <c r="GD24" s="308"/>
      <c r="GE24" s="308"/>
      <c r="GF24" s="308"/>
      <c r="GG24" s="308"/>
      <c r="GH24" s="308"/>
      <c r="GI24" s="308"/>
      <c r="GJ24" s="308"/>
      <c r="GK24" s="308"/>
      <c r="GL24" s="308"/>
      <c r="GM24" s="308"/>
      <c r="GN24" s="308"/>
      <c r="GO24" s="308"/>
      <c r="GP24" s="308"/>
      <c r="GQ24" s="308"/>
      <c r="GR24" s="308"/>
      <c r="GS24" s="308"/>
      <c r="GT24" s="308"/>
      <c r="GU24" s="308"/>
      <c r="GV24" s="308"/>
      <c r="GW24" s="308"/>
      <c r="GX24" s="308"/>
      <c r="GY24" s="308"/>
      <c r="GZ24" s="308"/>
      <c r="HA24" s="308"/>
      <c r="HB24" s="308"/>
      <c r="HC24" s="308"/>
      <c r="HD24" s="308"/>
      <c r="HE24" s="308"/>
      <c r="HF24" s="308"/>
      <c r="HG24" s="308"/>
      <c r="HH24" s="308"/>
      <c r="HI24" s="308"/>
      <c r="HJ24" s="308"/>
      <c r="HK24" s="308"/>
      <c r="HL24" s="308"/>
      <c r="HM24" s="308"/>
      <c r="HN24" s="308"/>
      <c r="HO24" s="308"/>
      <c r="HP24" s="308"/>
      <c r="HQ24" s="308"/>
      <c r="HR24" s="308"/>
      <c r="HS24" s="308"/>
      <c r="HT24" s="308"/>
      <c r="HU24" s="308"/>
      <c r="HV24" s="308"/>
      <c r="HW24" s="308"/>
      <c r="HX24" s="308"/>
      <c r="HY24" s="308"/>
      <c r="HZ24" s="308"/>
      <c r="IA24" s="308"/>
      <c r="IB24" s="308"/>
      <c r="IC24" s="308"/>
      <c r="ID24" s="308"/>
      <c r="IE24" s="308"/>
      <c r="IF24" s="308"/>
      <c r="IG24" s="308"/>
      <c r="IH24" s="308"/>
      <c r="II24" s="308"/>
      <c r="IJ24" s="308"/>
      <c r="IK24" s="308"/>
      <c r="IL24" s="308"/>
      <c r="IM24" s="308"/>
      <c r="IN24" s="308"/>
      <c r="IO24" s="308"/>
      <c r="IP24" s="308"/>
    </row>
    <row r="25" spans="1:250" s="280" customFormat="1" ht="18" customHeight="1">
      <c r="A25" s="288"/>
      <c r="B25" s="304" t="s">
        <v>93</v>
      </c>
      <c r="C25" s="321">
        <v>2284.96</v>
      </c>
      <c r="D25" s="321">
        <v>4215.76</v>
      </c>
      <c r="E25" s="321">
        <v>1933.55</v>
      </c>
      <c r="F25" s="321">
        <v>4754.91</v>
      </c>
      <c r="G25" s="321">
        <v>545.13</v>
      </c>
      <c r="H25" s="321">
        <v>469</v>
      </c>
      <c r="I25" s="321">
        <v>3983.5</v>
      </c>
      <c r="J25" s="301">
        <v>535.86</v>
      </c>
      <c r="K25" s="301">
        <v>3050.49</v>
      </c>
      <c r="L25" s="301">
        <v>-361.3232174799996</v>
      </c>
      <c r="M25" s="335">
        <v>1253.1973013300003</v>
      </c>
      <c r="N25" s="335">
        <v>380.85415001000047</v>
      </c>
      <c r="O25" s="322">
        <v>23045.893547440006</v>
      </c>
      <c r="P25" s="301"/>
      <c r="Q25" s="301"/>
      <c r="R25" s="281"/>
      <c r="S25" s="281"/>
      <c r="T25" s="281"/>
      <c r="U25" s="281"/>
      <c r="V25" s="281"/>
      <c r="W25" s="281"/>
      <c r="X25" s="281"/>
      <c r="Y25" s="281"/>
      <c r="Z25" s="281"/>
      <c r="AA25" s="281"/>
      <c r="AB25" s="281"/>
      <c r="AC25" s="281"/>
      <c r="AD25" s="281"/>
      <c r="AE25" s="281"/>
      <c r="AF25" s="281"/>
      <c r="AG25" s="281"/>
      <c r="AH25" s="281"/>
      <c r="AI25" s="281"/>
      <c r="AJ25" s="281"/>
      <c r="AK25" s="281"/>
      <c r="AL25" s="281"/>
      <c r="AM25" s="281"/>
      <c r="AN25" s="281"/>
      <c r="AO25" s="281"/>
      <c r="AP25" s="281"/>
      <c r="AQ25" s="281"/>
      <c r="AR25" s="281"/>
      <c r="AS25" s="281"/>
      <c r="AT25" s="281"/>
      <c r="AU25" s="281"/>
      <c r="AV25" s="281"/>
      <c r="AW25" s="281"/>
      <c r="AX25" s="281"/>
      <c r="AY25" s="281"/>
      <c r="AZ25" s="281"/>
      <c r="BA25" s="281"/>
      <c r="BB25" s="281"/>
      <c r="BC25" s="281"/>
      <c r="BD25" s="281"/>
      <c r="BE25" s="281"/>
      <c r="BF25" s="281"/>
      <c r="BG25" s="281"/>
      <c r="BH25" s="281"/>
      <c r="BI25" s="281"/>
      <c r="BJ25" s="281"/>
      <c r="BK25" s="281"/>
      <c r="BL25" s="281"/>
      <c r="BM25" s="281"/>
      <c r="BN25" s="281"/>
      <c r="BO25" s="281"/>
      <c r="BP25" s="281"/>
      <c r="BQ25" s="281"/>
      <c r="BR25" s="281"/>
      <c r="BS25" s="281"/>
      <c r="BT25" s="281"/>
      <c r="BU25" s="281"/>
      <c r="BV25" s="281"/>
      <c r="BW25" s="281"/>
      <c r="BX25" s="281"/>
      <c r="BY25" s="281"/>
      <c r="BZ25" s="281"/>
      <c r="CA25" s="281"/>
      <c r="CB25" s="281"/>
      <c r="CC25" s="281"/>
      <c r="CD25" s="281"/>
      <c r="CE25" s="281"/>
      <c r="CF25" s="281"/>
      <c r="CG25" s="281"/>
      <c r="CH25" s="281"/>
      <c r="CI25" s="281"/>
      <c r="CJ25" s="281"/>
      <c r="CK25" s="281"/>
      <c r="CL25" s="281"/>
      <c r="CM25" s="281"/>
      <c r="CN25" s="281"/>
      <c r="CO25" s="281"/>
      <c r="CP25" s="281"/>
      <c r="CQ25" s="281"/>
      <c r="CR25" s="281"/>
      <c r="CS25" s="281"/>
      <c r="CT25" s="281"/>
      <c r="CU25" s="281"/>
      <c r="CV25" s="281"/>
      <c r="CW25" s="281"/>
      <c r="CX25" s="281"/>
      <c r="CY25" s="281"/>
      <c r="CZ25" s="281"/>
      <c r="DA25" s="281"/>
      <c r="DB25" s="281"/>
      <c r="DC25" s="281"/>
      <c r="DD25" s="281"/>
      <c r="DE25" s="281"/>
      <c r="DF25" s="281"/>
      <c r="DG25" s="281"/>
      <c r="DH25" s="281"/>
      <c r="DI25" s="281"/>
      <c r="DJ25" s="281"/>
      <c r="DK25" s="281"/>
      <c r="DL25" s="281"/>
      <c r="DM25" s="281"/>
      <c r="DN25" s="281"/>
      <c r="DO25" s="281"/>
      <c r="DP25" s="281"/>
      <c r="DQ25" s="281"/>
      <c r="DR25" s="281"/>
      <c r="DS25" s="281"/>
      <c r="DT25" s="281"/>
      <c r="DU25" s="281"/>
      <c r="DV25" s="281"/>
      <c r="DW25" s="281"/>
      <c r="DX25" s="281"/>
      <c r="DY25" s="281"/>
      <c r="DZ25" s="281"/>
      <c r="EA25" s="281"/>
      <c r="EB25" s="281"/>
      <c r="EC25" s="281"/>
      <c r="ED25" s="281"/>
      <c r="EE25" s="281"/>
      <c r="EF25" s="281"/>
      <c r="EG25" s="281"/>
      <c r="EH25" s="281"/>
      <c r="EI25" s="281"/>
      <c r="EJ25" s="281"/>
      <c r="EK25" s="281"/>
      <c r="EL25" s="281"/>
      <c r="EM25" s="281"/>
      <c r="EN25" s="281"/>
      <c r="EO25" s="281"/>
      <c r="EP25" s="281"/>
      <c r="EQ25" s="281"/>
      <c r="ER25" s="281"/>
      <c r="ES25" s="281"/>
      <c r="ET25" s="281"/>
      <c r="EU25" s="281"/>
      <c r="EV25" s="281"/>
      <c r="EW25" s="281"/>
      <c r="EX25" s="281"/>
      <c r="EY25" s="281"/>
      <c r="EZ25" s="281"/>
      <c r="FA25" s="281"/>
      <c r="FB25" s="281"/>
      <c r="FC25" s="281"/>
      <c r="FD25" s="281"/>
      <c r="FE25" s="281"/>
      <c r="FF25" s="281"/>
      <c r="FG25" s="281"/>
      <c r="FH25" s="281"/>
      <c r="FI25" s="281"/>
      <c r="FJ25" s="281"/>
      <c r="FK25" s="281"/>
      <c r="FL25" s="281"/>
      <c r="FM25" s="281"/>
      <c r="FN25" s="281"/>
      <c r="FO25" s="281"/>
      <c r="FP25" s="281"/>
      <c r="FQ25" s="281"/>
      <c r="FR25" s="281"/>
      <c r="FS25" s="281"/>
      <c r="FT25" s="281"/>
      <c r="FU25" s="281"/>
      <c r="FV25" s="281"/>
      <c r="FW25" s="281"/>
      <c r="FX25" s="281"/>
      <c r="FY25" s="281"/>
      <c r="FZ25" s="281"/>
      <c r="GA25" s="281"/>
      <c r="GB25" s="281"/>
      <c r="GC25" s="281"/>
      <c r="GD25" s="281"/>
      <c r="GE25" s="281"/>
      <c r="GF25" s="281"/>
      <c r="GG25" s="281"/>
      <c r="GH25" s="281"/>
      <c r="GI25" s="281"/>
      <c r="GJ25" s="281"/>
      <c r="GK25" s="281"/>
      <c r="GL25" s="281"/>
      <c r="GM25" s="281"/>
      <c r="GN25" s="281"/>
      <c r="GO25" s="281"/>
      <c r="GP25" s="281"/>
      <c r="GQ25" s="281"/>
      <c r="GR25" s="281"/>
      <c r="GS25" s="281"/>
      <c r="GT25" s="281"/>
      <c r="GU25" s="281"/>
      <c r="GV25" s="281"/>
      <c r="GW25" s="281"/>
      <c r="GX25" s="281"/>
      <c r="GY25" s="281"/>
      <c r="GZ25" s="281"/>
      <c r="HA25" s="281"/>
      <c r="HB25" s="281"/>
      <c r="HC25" s="281"/>
      <c r="HD25" s="281"/>
      <c r="HE25" s="281"/>
      <c r="HF25" s="281"/>
      <c r="HG25" s="281"/>
      <c r="HH25" s="281"/>
      <c r="HI25" s="281"/>
      <c r="HJ25" s="281"/>
      <c r="HK25" s="281"/>
      <c r="HL25" s="281"/>
      <c r="HM25" s="281"/>
      <c r="HN25" s="281"/>
      <c r="HO25" s="281"/>
      <c r="HP25" s="281"/>
      <c r="HQ25" s="281"/>
      <c r="HR25" s="281"/>
      <c r="HS25" s="281"/>
      <c r="HT25" s="281"/>
      <c r="HU25" s="281"/>
      <c r="HV25" s="281"/>
      <c r="HW25" s="281"/>
      <c r="HX25" s="281"/>
      <c r="HY25" s="281"/>
      <c r="HZ25" s="281"/>
      <c r="IA25" s="281"/>
      <c r="IB25" s="281"/>
      <c r="IC25" s="281"/>
      <c r="ID25" s="281"/>
      <c r="IE25" s="281"/>
      <c r="IF25" s="281"/>
      <c r="IG25" s="281"/>
      <c r="IH25" s="281"/>
      <c r="II25" s="281"/>
      <c r="IJ25" s="281"/>
      <c r="IK25" s="281"/>
      <c r="IL25" s="281"/>
      <c r="IM25" s="281"/>
      <c r="IN25" s="281"/>
      <c r="IO25" s="281"/>
      <c r="IP25" s="281"/>
    </row>
    <row r="26" spans="1:250" s="309" customFormat="1" ht="18" customHeight="1">
      <c r="A26" s="305"/>
      <c r="B26" s="306" t="s">
        <v>91</v>
      </c>
      <c r="C26" s="323">
        <v>10775.37</v>
      </c>
      <c r="D26" s="323">
        <v>14234.65</v>
      </c>
      <c r="E26" s="323">
        <v>4493.76</v>
      </c>
      <c r="F26" s="323">
        <v>11916.61</v>
      </c>
      <c r="G26" s="323">
        <v>9795.22</v>
      </c>
      <c r="H26" s="323">
        <v>8983.47</v>
      </c>
      <c r="I26" s="323">
        <v>6779.29</v>
      </c>
      <c r="J26" s="301">
        <v>5168.11</v>
      </c>
      <c r="K26" s="301">
        <v>3050.49</v>
      </c>
      <c r="L26" s="301">
        <v>7405.14844652</v>
      </c>
      <c r="M26" s="332">
        <v>3737.05061396</v>
      </c>
      <c r="N26" s="332">
        <v>4061.9994514900004</v>
      </c>
      <c r="O26" s="322">
        <v>90401.16810726</v>
      </c>
      <c r="P26" s="333"/>
      <c r="Q26" s="333"/>
      <c r="R26" s="308"/>
      <c r="S26" s="308"/>
      <c r="T26" s="308"/>
      <c r="U26" s="308"/>
      <c r="V26" s="308"/>
      <c r="W26" s="308"/>
      <c r="X26" s="308"/>
      <c r="Y26" s="308"/>
      <c r="Z26" s="308"/>
      <c r="AA26" s="308"/>
      <c r="AB26" s="308"/>
      <c r="AC26" s="308"/>
      <c r="AD26" s="308"/>
      <c r="AE26" s="308"/>
      <c r="AF26" s="308"/>
      <c r="AG26" s="308"/>
      <c r="AH26" s="308"/>
      <c r="AI26" s="308"/>
      <c r="AJ26" s="308"/>
      <c r="AK26" s="308"/>
      <c r="AL26" s="308"/>
      <c r="AM26" s="308"/>
      <c r="AN26" s="308"/>
      <c r="AO26" s="308"/>
      <c r="AP26" s="308"/>
      <c r="AQ26" s="308"/>
      <c r="AR26" s="308"/>
      <c r="AS26" s="308"/>
      <c r="AT26" s="308"/>
      <c r="AU26" s="308"/>
      <c r="AV26" s="308"/>
      <c r="AW26" s="308"/>
      <c r="AX26" s="308"/>
      <c r="AY26" s="308"/>
      <c r="AZ26" s="308"/>
      <c r="BA26" s="308"/>
      <c r="BB26" s="308"/>
      <c r="BC26" s="308"/>
      <c r="BD26" s="308"/>
      <c r="BE26" s="308"/>
      <c r="BF26" s="308"/>
      <c r="BG26" s="308"/>
      <c r="BH26" s="308"/>
      <c r="BI26" s="308"/>
      <c r="BJ26" s="308"/>
      <c r="BK26" s="308"/>
      <c r="BL26" s="308"/>
      <c r="BM26" s="308"/>
      <c r="BN26" s="308"/>
      <c r="BO26" s="308"/>
      <c r="BP26" s="308"/>
      <c r="BQ26" s="308"/>
      <c r="BR26" s="308"/>
      <c r="BS26" s="308"/>
      <c r="BT26" s="308"/>
      <c r="BU26" s="308"/>
      <c r="BV26" s="308"/>
      <c r="BW26" s="308"/>
      <c r="BX26" s="308"/>
      <c r="BY26" s="308"/>
      <c r="BZ26" s="308"/>
      <c r="CA26" s="308"/>
      <c r="CB26" s="308"/>
      <c r="CC26" s="308"/>
      <c r="CD26" s="308"/>
      <c r="CE26" s="308"/>
      <c r="CF26" s="308"/>
      <c r="CG26" s="308"/>
      <c r="CH26" s="308"/>
      <c r="CI26" s="308"/>
      <c r="CJ26" s="308"/>
      <c r="CK26" s="308"/>
      <c r="CL26" s="308"/>
      <c r="CM26" s="308"/>
      <c r="CN26" s="308"/>
      <c r="CO26" s="308"/>
      <c r="CP26" s="308"/>
      <c r="CQ26" s="308"/>
      <c r="CR26" s="308"/>
      <c r="CS26" s="308"/>
      <c r="CT26" s="308"/>
      <c r="CU26" s="308"/>
      <c r="CV26" s="308"/>
      <c r="CW26" s="308"/>
      <c r="CX26" s="308"/>
      <c r="CY26" s="308"/>
      <c r="CZ26" s="308"/>
      <c r="DA26" s="308"/>
      <c r="DB26" s="308"/>
      <c r="DC26" s="308"/>
      <c r="DD26" s="308"/>
      <c r="DE26" s="308"/>
      <c r="DF26" s="308"/>
      <c r="DG26" s="308"/>
      <c r="DH26" s="308"/>
      <c r="DI26" s="308"/>
      <c r="DJ26" s="308"/>
      <c r="DK26" s="308"/>
      <c r="DL26" s="308"/>
      <c r="DM26" s="308"/>
      <c r="DN26" s="308"/>
      <c r="DO26" s="308"/>
      <c r="DP26" s="308"/>
      <c r="DQ26" s="308"/>
      <c r="DR26" s="308"/>
      <c r="DS26" s="308"/>
      <c r="DT26" s="308"/>
      <c r="DU26" s="308"/>
      <c r="DV26" s="308"/>
      <c r="DW26" s="308"/>
      <c r="DX26" s="308"/>
      <c r="DY26" s="308"/>
      <c r="DZ26" s="308"/>
      <c r="EA26" s="308"/>
      <c r="EB26" s="308"/>
      <c r="EC26" s="308"/>
      <c r="ED26" s="308"/>
      <c r="EE26" s="308"/>
      <c r="EF26" s="308"/>
      <c r="EG26" s="308"/>
      <c r="EH26" s="308"/>
      <c r="EI26" s="308"/>
      <c r="EJ26" s="308"/>
      <c r="EK26" s="308"/>
      <c r="EL26" s="308"/>
      <c r="EM26" s="308"/>
      <c r="EN26" s="308"/>
      <c r="EO26" s="308"/>
      <c r="EP26" s="308"/>
      <c r="EQ26" s="308"/>
      <c r="ER26" s="308"/>
      <c r="ES26" s="308"/>
      <c r="ET26" s="308"/>
      <c r="EU26" s="308"/>
      <c r="EV26" s="308"/>
      <c r="EW26" s="308"/>
      <c r="EX26" s="308"/>
      <c r="EY26" s="308"/>
      <c r="EZ26" s="308"/>
      <c r="FA26" s="308"/>
      <c r="FB26" s="308"/>
      <c r="FC26" s="308"/>
      <c r="FD26" s="308"/>
      <c r="FE26" s="308"/>
      <c r="FF26" s="308"/>
      <c r="FG26" s="308"/>
      <c r="FH26" s="308"/>
      <c r="FI26" s="308"/>
      <c r="FJ26" s="308"/>
      <c r="FK26" s="308"/>
      <c r="FL26" s="308"/>
      <c r="FM26" s="308"/>
      <c r="FN26" s="308"/>
      <c r="FO26" s="308"/>
      <c r="FP26" s="308"/>
      <c r="FQ26" s="308"/>
      <c r="FR26" s="308"/>
      <c r="FS26" s="308"/>
      <c r="FT26" s="308"/>
      <c r="FU26" s="308"/>
      <c r="FV26" s="308"/>
      <c r="FW26" s="308"/>
      <c r="FX26" s="308"/>
      <c r="FY26" s="308"/>
      <c r="FZ26" s="308"/>
      <c r="GA26" s="308"/>
      <c r="GB26" s="308"/>
      <c r="GC26" s="308"/>
      <c r="GD26" s="308"/>
      <c r="GE26" s="308"/>
      <c r="GF26" s="308"/>
      <c r="GG26" s="308"/>
      <c r="GH26" s="308"/>
      <c r="GI26" s="308"/>
      <c r="GJ26" s="308"/>
      <c r="GK26" s="308"/>
      <c r="GL26" s="308"/>
      <c r="GM26" s="308"/>
      <c r="GN26" s="308"/>
      <c r="GO26" s="308"/>
      <c r="GP26" s="308"/>
      <c r="GQ26" s="308"/>
      <c r="GR26" s="308"/>
      <c r="GS26" s="308"/>
      <c r="GT26" s="308"/>
      <c r="GU26" s="308"/>
      <c r="GV26" s="308"/>
      <c r="GW26" s="308"/>
      <c r="GX26" s="308"/>
      <c r="GY26" s="308"/>
      <c r="GZ26" s="308"/>
      <c r="HA26" s="308"/>
      <c r="HB26" s="308"/>
      <c r="HC26" s="308"/>
      <c r="HD26" s="308"/>
      <c r="HE26" s="308"/>
      <c r="HF26" s="308"/>
      <c r="HG26" s="308"/>
      <c r="HH26" s="308"/>
      <c r="HI26" s="308"/>
      <c r="HJ26" s="308"/>
      <c r="HK26" s="308"/>
      <c r="HL26" s="308"/>
      <c r="HM26" s="308"/>
      <c r="HN26" s="308"/>
      <c r="HO26" s="308"/>
      <c r="HP26" s="308"/>
      <c r="HQ26" s="308"/>
      <c r="HR26" s="308"/>
      <c r="HS26" s="308"/>
      <c r="HT26" s="308"/>
      <c r="HU26" s="308"/>
      <c r="HV26" s="308"/>
      <c r="HW26" s="308"/>
      <c r="HX26" s="308"/>
      <c r="HY26" s="308"/>
      <c r="HZ26" s="308"/>
      <c r="IA26" s="308"/>
      <c r="IB26" s="308"/>
      <c r="IC26" s="308"/>
      <c r="ID26" s="308"/>
      <c r="IE26" s="308"/>
      <c r="IF26" s="308"/>
      <c r="IG26" s="308"/>
      <c r="IH26" s="308"/>
      <c r="II26" s="308"/>
      <c r="IJ26" s="308"/>
      <c r="IK26" s="308"/>
      <c r="IL26" s="308"/>
      <c r="IM26" s="308"/>
      <c r="IN26" s="308"/>
      <c r="IO26" s="308"/>
      <c r="IP26" s="308"/>
    </row>
    <row r="27" spans="1:250" s="309" customFormat="1" ht="18" customHeight="1">
      <c r="A27" s="305"/>
      <c r="B27" s="306" t="s">
        <v>127</v>
      </c>
      <c r="C27" s="323">
        <v>8490.41</v>
      </c>
      <c r="D27" s="323">
        <v>10018.88</v>
      </c>
      <c r="E27" s="323">
        <v>2560.21</v>
      </c>
      <c r="F27" s="323">
        <v>7161.7</v>
      </c>
      <c r="G27" s="323">
        <v>9250.09</v>
      </c>
      <c r="H27" s="323">
        <v>8514.47</v>
      </c>
      <c r="I27" s="323">
        <v>2795.79</v>
      </c>
      <c r="J27" s="301">
        <v>4632.26</v>
      </c>
      <c r="K27" s="301">
        <v>0</v>
      </c>
      <c r="L27" s="301">
        <v>7766.471664</v>
      </c>
      <c r="M27" s="332">
        <v>2483.85331263</v>
      </c>
      <c r="N27" s="332">
        <v>3681.14530148</v>
      </c>
      <c r="O27" s="322">
        <v>67355.27455982</v>
      </c>
      <c r="P27" s="333"/>
      <c r="Q27" s="333"/>
      <c r="R27" s="308"/>
      <c r="S27" s="308"/>
      <c r="T27" s="308"/>
      <c r="U27" s="308"/>
      <c r="V27" s="308"/>
      <c r="W27" s="308"/>
      <c r="X27" s="308"/>
      <c r="Y27" s="308"/>
      <c r="Z27" s="308"/>
      <c r="AA27" s="308"/>
      <c r="AB27" s="308"/>
      <c r="AC27" s="308"/>
      <c r="AD27" s="308"/>
      <c r="AE27" s="308"/>
      <c r="AF27" s="308"/>
      <c r="AG27" s="308"/>
      <c r="AH27" s="308"/>
      <c r="AI27" s="308"/>
      <c r="AJ27" s="308"/>
      <c r="AK27" s="308"/>
      <c r="AL27" s="308"/>
      <c r="AM27" s="308"/>
      <c r="AN27" s="308"/>
      <c r="AO27" s="308"/>
      <c r="AP27" s="308"/>
      <c r="AQ27" s="308"/>
      <c r="AR27" s="308"/>
      <c r="AS27" s="308"/>
      <c r="AT27" s="308"/>
      <c r="AU27" s="308"/>
      <c r="AV27" s="308"/>
      <c r="AW27" s="308"/>
      <c r="AX27" s="308"/>
      <c r="AY27" s="308"/>
      <c r="AZ27" s="308"/>
      <c r="BA27" s="308"/>
      <c r="BB27" s="308"/>
      <c r="BC27" s="308"/>
      <c r="BD27" s="308"/>
      <c r="BE27" s="308"/>
      <c r="BF27" s="308"/>
      <c r="BG27" s="308"/>
      <c r="BH27" s="308"/>
      <c r="BI27" s="308"/>
      <c r="BJ27" s="308"/>
      <c r="BK27" s="308"/>
      <c r="BL27" s="308"/>
      <c r="BM27" s="308"/>
      <c r="BN27" s="308"/>
      <c r="BO27" s="308"/>
      <c r="BP27" s="308"/>
      <c r="BQ27" s="308"/>
      <c r="BR27" s="308"/>
      <c r="BS27" s="308"/>
      <c r="BT27" s="308"/>
      <c r="BU27" s="308"/>
      <c r="BV27" s="308"/>
      <c r="BW27" s="308"/>
      <c r="BX27" s="308"/>
      <c r="BY27" s="308"/>
      <c r="BZ27" s="308"/>
      <c r="CA27" s="308"/>
      <c r="CB27" s="308"/>
      <c r="CC27" s="308"/>
      <c r="CD27" s="308"/>
      <c r="CE27" s="308"/>
      <c r="CF27" s="308"/>
      <c r="CG27" s="308"/>
      <c r="CH27" s="308"/>
      <c r="CI27" s="308"/>
      <c r="CJ27" s="308"/>
      <c r="CK27" s="308"/>
      <c r="CL27" s="308"/>
      <c r="CM27" s="308"/>
      <c r="CN27" s="308"/>
      <c r="CO27" s="308"/>
      <c r="CP27" s="308"/>
      <c r="CQ27" s="308"/>
      <c r="CR27" s="308"/>
      <c r="CS27" s="308"/>
      <c r="CT27" s="308"/>
      <c r="CU27" s="308"/>
      <c r="CV27" s="308"/>
      <c r="CW27" s="308"/>
      <c r="CX27" s="308"/>
      <c r="CY27" s="308"/>
      <c r="CZ27" s="308"/>
      <c r="DA27" s="308"/>
      <c r="DB27" s="308"/>
      <c r="DC27" s="308"/>
      <c r="DD27" s="308"/>
      <c r="DE27" s="308"/>
      <c r="DF27" s="308"/>
      <c r="DG27" s="308"/>
      <c r="DH27" s="308"/>
      <c r="DI27" s="308"/>
      <c r="DJ27" s="308"/>
      <c r="DK27" s="308"/>
      <c r="DL27" s="308"/>
      <c r="DM27" s="308"/>
      <c r="DN27" s="308"/>
      <c r="DO27" s="308"/>
      <c r="DP27" s="308"/>
      <c r="DQ27" s="308"/>
      <c r="DR27" s="308"/>
      <c r="DS27" s="308"/>
      <c r="DT27" s="308"/>
      <c r="DU27" s="308"/>
      <c r="DV27" s="308"/>
      <c r="DW27" s="308"/>
      <c r="DX27" s="308"/>
      <c r="DY27" s="308"/>
      <c r="DZ27" s="308"/>
      <c r="EA27" s="308"/>
      <c r="EB27" s="308"/>
      <c r="EC27" s="308"/>
      <c r="ED27" s="308"/>
      <c r="EE27" s="308"/>
      <c r="EF27" s="308"/>
      <c r="EG27" s="308"/>
      <c r="EH27" s="308"/>
      <c r="EI27" s="308"/>
      <c r="EJ27" s="308"/>
      <c r="EK27" s="308"/>
      <c r="EL27" s="308"/>
      <c r="EM27" s="308"/>
      <c r="EN27" s="308"/>
      <c r="EO27" s="308"/>
      <c r="EP27" s="308"/>
      <c r="EQ27" s="308"/>
      <c r="ER27" s="308"/>
      <c r="ES27" s="308"/>
      <c r="ET27" s="308"/>
      <c r="EU27" s="308"/>
      <c r="EV27" s="308"/>
      <c r="EW27" s="308"/>
      <c r="EX27" s="308"/>
      <c r="EY27" s="308"/>
      <c r="EZ27" s="308"/>
      <c r="FA27" s="308"/>
      <c r="FB27" s="308"/>
      <c r="FC27" s="308"/>
      <c r="FD27" s="308"/>
      <c r="FE27" s="308"/>
      <c r="FF27" s="308"/>
      <c r="FG27" s="308"/>
      <c r="FH27" s="308"/>
      <c r="FI27" s="308"/>
      <c r="FJ27" s="308"/>
      <c r="FK27" s="308"/>
      <c r="FL27" s="308"/>
      <c r="FM27" s="308"/>
      <c r="FN27" s="308"/>
      <c r="FO27" s="308"/>
      <c r="FP27" s="308"/>
      <c r="FQ27" s="308"/>
      <c r="FR27" s="308"/>
      <c r="FS27" s="308"/>
      <c r="FT27" s="308"/>
      <c r="FU27" s="308"/>
      <c r="FV27" s="308"/>
      <c r="FW27" s="308"/>
      <c r="FX27" s="308"/>
      <c r="FY27" s="308"/>
      <c r="FZ27" s="308"/>
      <c r="GA27" s="308"/>
      <c r="GB27" s="308"/>
      <c r="GC27" s="308"/>
      <c r="GD27" s="308"/>
      <c r="GE27" s="308"/>
      <c r="GF27" s="308"/>
      <c r="GG27" s="308"/>
      <c r="GH27" s="308"/>
      <c r="GI27" s="308"/>
      <c r="GJ27" s="308"/>
      <c r="GK27" s="308"/>
      <c r="GL27" s="308"/>
      <c r="GM27" s="308"/>
      <c r="GN27" s="308"/>
      <c r="GO27" s="308"/>
      <c r="GP27" s="308"/>
      <c r="GQ27" s="308"/>
      <c r="GR27" s="308"/>
      <c r="GS27" s="308"/>
      <c r="GT27" s="308"/>
      <c r="GU27" s="308"/>
      <c r="GV27" s="308"/>
      <c r="GW27" s="308"/>
      <c r="GX27" s="308"/>
      <c r="GY27" s="308"/>
      <c r="GZ27" s="308"/>
      <c r="HA27" s="308"/>
      <c r="HB27" s="308"/>
      <c r="HC27" s="308"/>
      <c r="HD27" s="308"/>
      <c r="HE27" s="308"/>
      <c r="HF27" s="308"/>
      <c r="HG27" s="308"/>
      <c r="HH27" s="308"/>
      <c r="HI27" s="308"/>
      <c r="HJ27" s="308"/>
      <c r="HK27" s="308"/>
      <c r="HL27" s="308"/>
      <c r="HM27" s="308"/>
      <c r="HN27" s="308"/>
      <c r="HO27" s="308"/>
      <c r="HP27" s="308"/>
      <c r="HQ27" s="308"/>
      <c r="HR27" s="308"/>
      <c r="HS27" s="308"/>
      <c r="HT27" s="308"/>
      <c r="HU27" s="308"/>
      <c r="HV27" s="308"/>
      <c r="HW27" s="308"/>
      <c r="HX27" s="308"/>
      <c r="HY27" s="308"/>
      <c r="HZ27" s="308"/>
      <c r="IA27" s="308"/>
      <c r="IB27" s="308"/>
      <c r="IC27" s="308"/>
      <c r="ID27" s="308"/>
      <c r="IE27" s="308"/>
      <c r="IF27" s="308"/>
      <c r="IG27" s="308"/>
      <c r="IH27" s="308"/>
      <c r="II27" s="308"/>
      <c r="IJ27" s="308"/>
      <c r="IK27" s="308"/>
      <c r="IL27" s="308"/>
      <c r="IM27" s="308"/>
      <c r="IN27" s="308"/>
      <c r="IO27" s="308"/>
      <c r="IP27" s="308"/>
    </row>
    <row r="28" spans="1:250" s="280" customFormat="1" ht="18" customHeight="1">
      <c r="A28" s="288"/>
      <c r="B28" s="293" t="s">
        <v>150</v>
      </c>
      <c r="C28" s="321">
        <v>0</v>
      </c>
      <c r="D28" s="321">
        <v>0</v>
      </c>
      <c r="E28" s="321">
        <v>0</v>
      </c>
      <c r="F28" s="321">
        <v>0</v>
      </c>
      <c r="G28" s="321">
        <v>0</v>
      </c>
      <c r="H28" s="321">
        <v>0</v>
      </c>
      <c r="I28" s="321">
        <v>0</v>
      </c>
      <c r="J28" s="301">
        <v>0</v>
      </c>
      <c r="K28" s="301">
        <v>0</v>
      </c>
      <c r="L28" s="301">
        <v>0</v>
      </c>
      <c r="M28" s="330">
        <v>0</v>
      </c>
      <c r="N28" s="330">
        <v>0</v>
      </c>
      <c r="O28" s="322">
        <v>0</v>
      </c>
      <c r="P28" s="301"/>
      <c r="Q28" s="301"/>
      <c r="R28" s="281"/>
      <c r="S28" s="281"/>
      <c r="T28" s="281"/>
      <c r="U28" s="281"/>
      <c r="V28" s="281"/>
      <c r="W28" s="281"/>
      <c r="X28" s="281"/>
      <c r="Y28" s="281"/>
      <c r="Z28" s="281"/>
      <c r="AA28" s="281"/>
      <c r="AB28" s="281"/>
      <c r="AC28" s="281"/>
      <c r="AD28" s="281"/>
      <c r="AE28" s="281"/>
      <c r="AF28" s="281"/>
      <c r="AG28" s="281"/>
      <c r="AH28" s="281"/>
      <c r="AI28" s="281"/>
      <c r="AJ28" s="281"/>
      <c r="AK28" s="281"/>
      <c r="AL28" s="281"/>
      <c r="AM28" s="281"/>
      <c r="AN28" s="281"/>
      <c r="AO28" s="281"/>
      <c r="AP28" s="281"/>
      <c r="AQ28" s="281"/>
      <c r="AR28" s="281"/>
      <c r="AS28" s="281"/>
      <c r="AT28" s="281"/>
      <c r="AU28" s="281"/>
      <c r="AV28" s="281"/>
      <c r="AW28" s="281"/>
      <c r="AX28" s="281"/>
      <c r="AY28" s="281"/>
      <c r="AZ28" s="281"/>
      <c r="BA28" s="281"/>
      <c r="BB28" s="281"/>
      <c r="BC28" s="281"/>
      <c r="BD28" s="281"/>
      <c r="BE28" s="281"/>
      <c r="BF28" s="281"/>
      <c r="BG28" s="281"/>
      <c r="BH28" s="281"/>
      <c r="BI28" s="281"/>
      <c r="BJ28" s="281"/>
      <c r="BK28" s="281"/>
      <c r="BL28" s="281"/>
      <c r="BM28" s="281"/>
      <c r="BN28" s="281"/>
      <c r="BO28" s="281"/>
      <c r="BP28" s="281"/>
      <c r="BQ28" s="281"/>
      <c r="BR28" s="281"/>
      <c r="BS28" s="281"/>
      <c r="BT28" s="281"/>
      <c r="BU28" s="281"/>
      <c r="BV28" s="281"/>
      <c r="BW28" s="281"/>
      <c r="BX28" s="281"/>
      <c r="BY28" s="281"/>
      <c r="BZ28" s="281"/>
      <c r="CA28" s="281"/>
      <c r="CB28" s="281"/>
      <c r="CC28" s="281"/>
      <c r="CD28" s="281"/>
      <c r="CE28" s="281"/>
      <c r="CF28" s="281"/>
      <c r="CG28" s="281"/>
      <c r="CH28" s="281"/>
      <c r="CI28" s="281"/>
      <c r="CJ28" s="281"/>
      <c r="CK28" s="281"/>
      <c r="CL28" s="281"/>
      <c r="CM28" s="281"/>
      <c r="CN28" s="281"/>
      <c r="CO28" s="281"/>
      <c r="CP28" s="281"/>
      <c r="CQ28" s="281"/>
      <c r="CR28" s="281"/>
      <c r="CS28" s="281"/>
      <c r="CT28" s="281"/>
      <c r="CU28" s="281"/>
      <c r="CV28" s="281"/>
      <c r="CW28" s="281"/>
      <c r="CX28" s="281"/>
      <c r="CY28" s="281"/>
      <c r="CZ28" s="281"/>
      <c r="DA28" s="281"/>
      <c r="DB28" s="281"/>
      <c r="DC28" s="281"/>
      <c r="DD28" s="281"/>
      <c r="DE28" s="281"/>
      <c r="DF28" s="281"/>
      <c r="DG28" s="281"/>
      <c r="DH28" s="281"/>
      <c r="DI28" s="281"/>
      <c r="DJ28" s="281"/>
      <c r="DK28" s="281"/>
      <c r="DL28" s="281"/>
      <c r="DM28" s="281"/>
      <c r="DN28" s="281"/>
      <c r="DO28" s="281"/>
      <c r="DP28" s="281"/>
      <c r="DQ28" s="281"/>
      <c r="DR28" s="281"/>
      <c r="DS28" s="281"/>
      <c r="DT28" s="281"/>
      <c r="DU28" s="281"/>
      <c r="DV28" s="281"/>
      <c r="DW28" s="281"/>
      <c r="DX28" s="281"/>
      <c r="DY28" s="281"/>
      <c r="DZ28" s="281"/>
      <c r="EA28" s="281"/>
      <c r="EB28" s="281"/>
      <c r="EC28" s="281"/>
      <c r="ED28" s="281"/>
      <c r="EE28" s="281"/>
      <c r="EF28" s="281"/>
      <c r="EG28" s="281"/>
      <c r="EH28" s="281"/>
      <c r="EI28" s="281"/>
      <c r="EJ28" s="281"/>
      <c r="EK28" s="281"/>
      <c r="EL28" s="281"/>
      <c r="EM28" s="281"/>
      <c r="EN28" s="281"/>
      <c r="EO28" s="281"/>
      <c r="EP28" s="281"/>
      <c r="EQ28" s="281"/>
      <c r="ER28" s="281"/>
      <c r="ES28" s="281"/>
      <c r="ET28" s="281"/>
      <c r="EU28" s="281"/>
      <c r="EV28" s="281"/>
      <c r="EW28" s="281"/>
      <c r="EX28" s="281"/>
      <c r="EY28" s="281"/>
      <c r="EZ28" s="281"/>
      <c r="FA28" s="281"/>
      <c r="FB28" s="281"/>
      <c r="FC28" s="281"/>
      <c r="FD28" s="281"/>
      <c r="FE28" s="281"/>
      <c r="FF28" s="281"/>
      <c r="FG28" s="281"/>
      <c r="FH28" s="281"/>
      <c r="FI28" s="281"/>
      <c r="FJ28" s="281"/>
      <c r="FK28" s="281"/>
      <c r="FL28" s="281"/>
      <c r="FM28" s="281"/>
      <c r="FN28" s="281"/>
      <c r="FO28" s="281"/>
      <c r="FP28" s="281"/>
      <c r="FQ28" s="281"/>
      <c r="FR28" s="281"/>
      <c r="FS28" s="281"/>
      <c r="FT28" s="281"/>
      <c r="FU28" s="281"/>
      <c r="FV28" s="281"/>
      <c r="FW28" s="281"/>
      <c r="FX28" s="281"/>
      <c r="FY28" s="281"/>
      <c r="FZ28" s="281"/>
      <c r="GA28" s="281"/>
      <c r="GB28" s="281"/>
      <c r="GC28" s="281"/>
      <c r="GD28" s="281"/>
      <c r="GE28" s="281"/>
      <c r="GF28" s="281"/>
      <c r="GG28" s="281"/>
      <c r="GH28" s="281"/>
      <c r="GI28" s="281"/>
      <c r="GJ28" s="281"/>
      <c r="GK28" s="281"/>
      <c r="GL28" s="281"/>
      <c r="GM28" s="281"/>
      <c r="GN28" s="281"/>
      <c r="GO28" s="281"/>
      <c r="GP28" s="281"/>
      <c r="GQ28" s="281"/>
      <c r="GR28" s="281"/>
      <c r="GS28" s="281"/>
      <c r="GT28" s="281"/>
      <c r="GU28" s="281"/>
      <c r="GV28" s="281"/>
      <c r="GW28" s="281"/>
      <c r="GX28" s="281"/>
      <c r="GY28" s="281"/>
      <c r="GZ28" s="281"/>
      <c r="HA28" s="281"/>
      <c r="HB28" s="281"/>
      <c r="HC28" s="281"/>
      <c r="HD28" s="281"/>
      <c r="HE28" s="281"/>
      <c r="HF28" s="281"/>
      <c r="HG28" s="281"/>
      <c r="HH28" s="281"/>
      <c r="HI28" s="281"/>
      <c r="HJ28" s="281"/>
      <c r="HK28" s="281"/>
      <c r="HL28" s="281"/>
      <c r="HM28" s="281"/>
      <c r="HN28" s="281"/>
      <c r="HO28" s="281"/>
      <c r="HP28" s="281"/>
      <c r="HQ28" s="281"/>
      <c r="HR28" s="281"/>
      <c r="HS28" s="281"/>
      <c r="HT28" s="281"/>
      <c r="HU28" s="281"/>
      <c r="HV28" s="281"/>
      <c r="HW28" s="281"/>
      <c r="HX28" s="281"/>
      <c r="HY28" s="281"/>
      <c r="HZ28" s="281"/>
      <c r="IA28" s="281"/>
      <c r="IB28" s="281"/>
      <c r="IC28" s="281"/>
      <c r="ID28" s="281"/>
      <c r="IE28" s="281"/>
      <c r="IF28" s="281"/>
      <c r="IG28" s="281"/>
      <c r="IH28" s="281"/>
      <c r="II28" s="281"/>
      <c r="IJ28" s="281"/>
      <c r="IK28" s="281"/>
      <c r="IL28" s="281"/>
      <c r="IM28" s="281"/>
      <c r="IN28" s="281"/>
      <c r="IO28" s="281"/>
      <c r="IP28" s="281"/>
    </row>
    <row r="29" spans="1:250" s="280" customFormat="1" ht="18" customHeight="1">
      <c r="A29" s="288"/>
      <c r="B29" s="293"/>
      <c r="C29" s="321"/>
      <c r="D29" s="321"/>
      <c r="E29" s="321"/>
      <c r="F29" s="321"/>
      <c r="G29" s="321"/>
      <c r="H29" s="321"/>
      <c r="I29" s="321"/>
      <c r="J29" s="301"/>
      <c r="K29" s="301"/>
      <c r="L29" s="301"/>
      <c r="M29" s="330"/>
      <c r="N29" s="330"/>
      <c r="O29" s="322"/>
      <c r="P29" s="301"/>
      <c r="Q29" s="301"/>
      <c r="R29" s="281"/>
      <c r="S29" s="281"/>
      <c r="T29" s="281"/>
      <c r="U29" s="281"/>
      <c r="V29" s="281"/>
      <c r="W29" s="281"/>
      <c r="X29" s="281"/>
      <c r="Y29" s="281"/>
      <c r="Z29" s="281"/>
      <c r="AA29" s="281"/>
      <c r="AB29" s="281"/>
      <c r="AC29" s="281"/>
      <c r="AD29" s="281"/>
      <c r="AE29" s="281"/>
      <c r="AF29" s="281"/>
      <c r="AG29" s="281"/>
      <c r="AH29" s="281"/>
      <c r="AI29" s="281"/>
      <c r="AJ29" s="281"/>
      <c r="AK29" s="281"/>
      <c r="AL29" s="281"/>
      <c r="AM29" s="281"/>
      <c r="AN29" s="281"/>
      <c r="AO29" s="281"/>
      <c r="AP29" s="281"/>
      <c r="AQ29" s="281"/>
      <c r="AR29" s="281"/>
      <c r="AS29" s="281"/>
      <c r="AT29" s="281"/>
      <c r="AU29" s="281"/>
      <c r="AV29" s="281"/>
      <c r="AW29" s="281"/>
      <c r="AX29" s="281"/>
      <c r="AY29" s="281"/>
      <c r="AZ29" s="281"/>
      <c r="BA29" s="281"/>
      <c r="BB29" s="281"/>
      <c r="BC29" s="281"/>
      <c r="BD29" s="281"/>
      <c r="BE29" s="281"/>
      <c r="BF29" s="281"/>
      <c r="BG29" s="281"/>
      <c r="BH29" s="281"/>
      <c r="BI29" s="281"/>
      <c r="BJ29" s="281"/>
      <c r="BK29" s="281"/>
      <c r="BL29" s="281"/>
      <c r="BM29" s="281"/>
      <c r="BN29" s="281"/>
      <c r="BO29" s="281"/>
      <c r="BP29" s="281"/>
      <c r="BQ29" s="281"/>
      <c r="BR29" s="281"/>
      <c r="BS29" s="281"/>
      <c r="BT29" s="281"/>
      <c r="BU29" s="281"/>
      <c r="BV29" s="281"/>
      <c r="BW29" s="281"/>
      <c r="BX29" s="281"/>
      <c r="BY29" s="281"/>
      <c r="BZ29" s="281"/>
      <c r="CA29" s="281"/>
      <c r="CB29" s="281"/>
      <c r="CC29" s="281"/>
      <c r="CD29" s="281"/>
      <c r="CE29" s="281"/>
      <c r="CF29" s="281"/>
      <c r="CG29" s="281"/>
      <c r="CH29" s="281"/>
      <c r="CI29" s="281"/>
      <c r="CJ29" s="281"/>
      <c r="CK29" s="281"/>
      <c r="CL29" s="281"/>
      <c r="CM29" s="281"/>
      <c r="CN29" s="281"/>
      <c r="CO29" s="281"/>
      <c r="CP29" s="281"/>
      <c r="CQ29" s="281"/>
      <c r="CR29" s="281"/>
      <c r="CS29" s="281"/>
      <c r="CT29" s="281"/>
      <c r="CU29" s="281"/>
      <c r="CV29" s="281"/>
      <c r="CW29" s="281"/>
      <c r="CX29" s="281"/>
      <c r="CY29" s="281"/>
      <c r="CZ29" s="281"/>
      <c r="DA29" s="281"/>
      <c r="DB29" s="281"/>
      <c r="DC29" s="281"/>
      <c r="DD29" s="281"/>
      <c r="DE29" s="281"/>
      <c r="DF29" s="281"/>
      <c r="DG29" s="281"/>
      <c r="DH29" s="281"/>
      <c r="DI29" s="281"/>
      <c r="DJ29" s="281"/>
      <c r="DK29" s="281"/>
      <c r="DL29" s="281"/>
      <c r="DM29" s="281"/>
      <c r="DN29" s="281"/>
      <c r="DO29" s="281"/>
      <c r="DP29" s="281"/>
      <c r="DQ29" s="281"/>
      <c r="DR29" s="281"/>
      <c r="DS29" s="281"/>
      <c r="DT29" s="281"/>
      <c r="DU29" s="281"/>
      <c r="DV29" s="281"/>
      <c r="DW29" s="281"/>
      <c r="DX29" s="281"/>
      <c r="DY29" s="281"/>
      <c r="DZ29" s="281"/>
      <c r="EA29" s="281"/>
      <c r="EB29" s="281"/>
      <c r="EC29" s="281"/>
      <c r="ED29" s="281"/>
      <c r="EE29" s="281"/>
      <c r="EF29" s="281"/>
      <c r="EG29" s="281"/>
      <c r="EH29" s="281"/>
      <c r="EI29" s="281"/>
      <c r="EJ29" s="281"/>
      <c r="EK29" s="281"/>
      <c r="EL29" s="281"/>
      <c r="EM29" s="281"/>
      <c r="EN29" s="281"/>
      <c r="EO29" s="281"/>
      <c r="EP29" s="281"/>
      <c r="EQ29" s="281"/>
      <c r="ER29" s="281"/>
      <c r="ES29" s="281"/>
      <c r="ET29" s="281"/>
      <c r="EU29" s="281"/>
      <c r="EV29" s="281"/>
      <c r="EW29" s="281"/>
      <c r="EX29" s="281"/>
      <c r="EY29" s="281"/>
      <c r="EZ29" s="281"/>
      <c r="FA29" s="281"/>
      <c r="FB29" s="281"/>
      <c r="FC29" s="281"/>
      <c r="FD29" s="281"/>
      <c r="FE29" s="281"/>
      <c r="FF29" s="281"/>
      <c r="FG29" s="281"/>
      <c r="FH29" s="281"/>
      <c r="FI29" s="281"/>
      <c r="FJ29" s="281"/>
      <c r="FK29" s="281"/>
      <c r="FL29" s="281"/>
      <c r="FM29" s="281"/>
      <c r="FN29" s="281"/>
      <c r="FO29" s="281"/>
      <c r="FP29" s="281"/>
      <c r="FQ29" s="281"/>
      <c r="FR29" s="281"/>
      <c r="FS29" s="281"/>
      <c r="FT29" s="281"/>
      <c r="FU29" s="281"/>
      <c r="FV29" s="281"/>
      <c r="FW29" s="281"/>
      <c r="FX29" s="281"/>
      <c r="FY29" s="281"/>
      <c r="FZ29" s="281"/>
      <c r="GA29" s="281"/>
      <c r="GB29" s="281"/>
      <c r="GC29" s="281"/>
      <c r="GD29" s="281"/>
      <c r="GE29" s="281"/>
      <c r="GF29" s="281"/>
      <c r="GG29" s="281"/>
      <c r="GH29" s="281"/>
      <c r="GI29" s="281"/>
      <c r="GJ29" s="281"/>
      <c r="GK29" s="281"/>
      <c r="GL29" s="281"/>
      <c r="GM29" s="281"/>
      <c r="GN29" s="281"/>
      <c r="GO29" s="281"/>
      <c r="GP29" s="281"/>
      <c r="GQ29" s="281"/>
      <c r="GR29" s="281"/>
      <c r="GS29" s="281"/>
      <c r="GT29" s="281"/>
      <c r="GU29" s="281"/>
      <c r="GV29" s="281"/>
      <c r="GW29" s="281"/>
      <c r="GX29" s="281"/>
      <c r="GY29" s="281"/>
      <c r="GZ29" s="281"/>
      <c r="HA29" s="281"/>
      <c r="HB29" s="281"/>
      <c r="HC29" s="281"/>
      <c r="HD29" s="281"/>
      <c r="HE29" s="281"/>
      <c r="HF29" s="281"/>
      <c r="HG29" s="281"/>
      <c r="HH29" s="281"/>
      <c r="HI29" s="281"/>
      <c r="HJ29" s="281"/>
      <c r="HK29" s="281"/>
      <c r="HL29" s="281"/>
      <c r="HM29" s="281"/>
      <c r="HN29" s="281"/>
      <c r="HO29" s="281"/>
      <c r="HP29" s="281"/>
      <c r="HQ29" s="281"/>
      <c r="HR29" s="281"/>
      <c r="HS29" s="281"/>
      <c r="HT29" s="281"/>
      <c r="HU29" s="281"/>
      <c r="HV29" s="281"/>
      <c r="HW29" s="281"/>
      <c r="HX29" s="281"/>
      <c r="HY29" s="281"/>
      <c r="HZ29" s="281"/>
      <c r="IA29" s="281"/>
      <c r="IB29" s="281"/>
      <c r="IC29" s="281"/>
      <c r="ID29" s="281"/>
      <c r="IE29" s="281"/>
      <c r="IF29" s="281"/>
      <c r="IG29" s="281"/>
      <c r="IH29" s="281"/>
      <c r="II29" s="281"/>
      <c r="IJ29" s="281"/>
      <c r="IK29" s="281"/>
      <c r="IL29" s="281"/>
      <c r="IM29" s="281"/>
      <c r="IN29" s="281"/>
      <c r="IO29" s="281"/>
      <c r="IP29" s="281"/>
    </row>
    <row r="30" spans="1:250" s="280" customFormat="1" ht="18" customHeight="1">
      <c r="A30" s="288"/>
      <c r="B30" s="293" t="s">
        <v>117</v>
      </c>
      <c r="C30" s="321">
        <v>241.63</v>
      </c>
      <c r="D30" s="321">
        <v>151.32</v>
      </c>
      <c r="E30" s="321">
        <v>119.46</v>
      </c>
      <c r="F30" s="321">
        <v>1</v>
      </c>
      <c r="G30" s="321">
        <v>0.6</v>
      </c>
      <c r="H30" s="321">
        <v>1</v>
      </c>
      <c r="I30" s="321">
        <v>1</v>
      </c>
      <c r="J30" s="301">
        <v>0.6</v>
      </c>
      <c r="K30" s="301">
        <v>0.6</v>
      </c>
      <c r="L30" s="301">
        <v>0.7</v>
      </c>
      <c r="M30" s="329">
        <v>0.9</v>
      </c>
      <c r="N30" s="329">
        <v>1.7</v>
      </c>
      <c r="O30" s="322">
        <v>520.5170251831</v>
      </c>
      <c r="P30" s="301"/>
      <c r="Q30" s="301"/>
      <c r="R30" s="281"/>
      <c r="S30" s="281"/>
      <c r="T30" s="281"/>
      <c r="U30" s="281"/>
      <c r="V30" s="281"/>
      <c r="W30" s="281"/>
      <c r="X30" s="281"/>
      <c r="Y30" s="281"/>
      <c r="Z30" s="281"/>
      <c r="AA30" s="281"/>
      <c r="AB30" s="281"/>
      <c r="AC30" s="281"/>
      <c r="AD30" s="281"/>
      <c r="AE30" s="281"/>
      <c r="AF30" s="281"/>
      <c r="AG30" s="281"/>
      <c r="AH30" s="281"/>
      <c r="AI30" s="281"/>
      <c r="AJ30" s="281"/>
      <c r="AK30" s="281"/>
      <c r="AL30" s="281"/>
      <c r="AM30" s="281"/>
      <c r="AN30" s="281"/>
      <c r="AO30" s="281"/>
      <c r="AP30" s="281"/>
      <c r="AQ30" s="281"/>
      <c r="AR30" s="281"/>
      <c r="AS30" s="281"/>
      <c r="AT30" s="281"/>
      <c r="AU30" s="281"/>
      <c r="AV30" s="281"/>
      <c r="AW30" s="281"/>
      <c r="AX30" s="281"/>
      <c r="AY30" s="281"/>
      <c r="AZ30" s="281"/>
      <c r="BA30" s="281"/>
      <c r="BB30" s="281"/>
      <c r="BC30" s="281"/>
      <c r="BD30" s="281"/>
      <c r="BE30" s="281"/>
      <c r="BF30" s="281"/>
      <c r="BG30" s="281"/>
      <c r="BH30" s="281"/>
      <c r="BI30" s="281"/>
      <c r="BJ30" s="281"/>
      <c r="BK30" s="281"/>
      <c r="BL30" s="281"/>
      <c r="BM30" s="281"/>
      <c r="BN30" s="281"/>
      <c r="BO30" s="281"/>
      <c r="BP30" s="281"/>
      <c r="BQ30" s="281"/>
      <c r="BR30" s="281"/>
      <c r="BS30" s="281"/>
      <c r="BT30" s="281"/>
      <c r="BU30" s="281"/>
      <c r="BV30" s="281"/>
      <c r="BW30" s="281"/>
      <c r="BX30" s="281"/>
      <c r="BY30" s="281"/>
      <c r="BZ30" s="281"/>
      <c r="CA30" s="281"/>
      <c r="CB30" s="281"/>
      <c r="CC30" s="281"/>
      <c r="CD30" s="281"/>
      <c r="CE30" s="281"/>
      <c r="CF30" s="281"/>
      <c r="CG30" s="281"/>
      <c r="CH30" s="281"/>
      <c r="CI30" s="281"/>
      <c r="CJ30" s="281"/>
      <c r="CK30" s="281"/>
      <c r="CL30" s="281"/>
      <c r="CM30" s="281"/>
      <c r="CN30" s="281"/>
      <c r="CO30" s="281"/>
      <c r="CP30" s="281"/>
      <c r="CQ30" s="281"/>
      <c r="CR30" s="281"/>
      <c r="CS30" s="281"/>
      <c r="CT30" s="281"/>
      <c r="CU30" s="281"/>
      <c r="CV30" s="281"/>
      <c r="CW30" s="281"/>
      <c r="CX30" s="281"/>
      <c r="CY30" s="281"/>
      <c r="CZ30" s="281"/>
      <c r="DA30" s="281"/>
      <c r="DB30" s="281"/>
      <c r="DC30" s="281"/>
      <c r="DD30" s="281"/>
      <c r="DE30" s="281"/>
      <c r="DF30" s="281"/>
      <c r="DG30" s="281"/>
      <c r="DH30" s="281"/>
      <c r="DI30" s="281"/>
      <c r="DJ30" s="281"/>
      <c r="DK30" s="281"/>
      <c r="DL30" s="281"/>
      <c r="DM30" s="281"/>
      <c r="DN30" s="281"/>
      <c r="DO30" s="281"/>
      <c r="DP30" s="281"/>
      <c r="DQ30" s="281"/>
      <c r="DR30" s="281"/>
      <c r="DS30" s="281"/>
      <c r="DT30" s="281"/>
      <c r="DU30" s="281"/>
      <c r="DV30" s="281"/>
      <c r="DW30" s="281"/>
      <c r="DX30" s="281"/>
      <c r="DY30" s="281"/>
      <c r="DZ30" s="281"/>
      <c r="EA30" s="281"/>
      <c r="EB30" s="281"/>
      <c r="EC30" s="281"/>
      <c r="ED30" s="281"/>
      <c r="EE30" s="281"/>
      <c r="EF30" s="281"/>
      <c r="EG30" s="281"/>
      <c r="EH30" s="281"/>
      <c r="EI30" s="281"/>
      <c r="EJ30" s="281"/>
      <c r="EK30" s="281"/>
      <c r="EL30" s="281"/>
      <c r="EM30" s="281"/>
      <c r="EN30" s="281"/>
      <c r="EO30" s="281"/>
      <c r="EP30" s="281"/>
      <c r="EQ30" s="281"/>
      <c r="ER30" s="281"/>
      <c r="ES30" s="281"/>
      <c r="ET30" s="281"/>
      <c r="EU30" s="281"/>
      <c r="EV30" s="281"/>
      <c r="EW30" s="281"/>
      <c r="EX30" s="281"/>
      <c r="EY30" s="281"/>
      <c r="EZ30" s="281"/>
      <c r="FA30" s="281"/>
      <c r="FB30" s="281"/>
      <c r="FC30" s="281"/>
      <c r="FD30" s="281"/>
      <c r="FE30" s="281"/>
      <c r="FF30" s="281"/>
      <c r="FG30" s="281"/>
      <c r="FH30" s="281"/>
      <c r="FI30" s="281"/>
      <c r="FJ30" s="281"/>
      <c r="FK30" s="281"/>
      <c r="FL30" s="281"/>
      <c r="FM30" s="281"/>
      <c r="FN30" s="281"/>
      <c r="FO30" s="281"/>
      <c r="FP30" s="281"/>
      <c r="FQ30" s="281"/>
      <c r="FR30" s="281"/>
      <c r="FS30" s="281"/>
      <c r="FT30" s="281"/>
      <c r="FU30" s="281"/>
      <c r="FV30" s="281"/>
      <c r="FW30" s="281"/>
      <c r="FX30" s="281"/>
      <c r="FY30" s="281"/>
      <c r="FZ30" s="281"/>
      <c r="GA30" s="281"/>
      <c r="GB30" s="281"/>
      <c r="GC30" s="281"/>
      <c r="GD30" s="281"/>
      <c r="GE30" s="281"/>
      <c r="GF30" s="281"/>
      <c r="GG30" s="281"/>
      <c r="GH30" s="281"/>
      <c r="GI30" s="281"/>
      <c r="GJ30" s="281"/>
      <c r="GK30" s="281"/>
      <c r="GL30" s="281"/>
      <c r="GM30" s="281"/>
      <c r="GN30" s="281"/>
      <c r="GO30" s="281"/>
      <c r="GP30" s="281"/>
      <c r="GQ30" s="281"/>
      <c r="GR30" s="281"/>
      <c r="GS30" s="281"/>
      <c r="GT30" s="281"/>
      <c r="GU30" s="281"/>
      <c r="GV30" s="281"/>
      <c r="GW30" s="281"/>
      <c r="GX30" s="281"/>
      <c r="GY30" s="281"/>
      <c r="GZ30" s="281"/>
      <c r="HA30" s="281"/>
      <c r="HB30" s="281"/>
      <c r="HC30" s="281"/>
      <c r="HD30" s="281"/>
      <c r="HE30" s="281"/>
      <c r="HF30" s="281"/>
      <c r="HG30" s="281"/>
      <c r="HH30" s="281"/>
      <c r="HI30" s="281"/>
      <c r="HJ30" s="281"/>
      <c r="HK30" s="281"/>
      <c r="HL30" s="281"/>
      <c r="HM30" s="281"/>
      <c r="HN30" s="281"/>
      <c r="HO30" s="281"/>
      <c r="HP30" s="281"/>
      <c r="HQ30" s="281"/>
      <c r="HR30" s="281"/>
      <c r="HS30" s="281"/>
      <c r="HT30" s="281"/>
      <c r="HU30" s="281"/>
      <c r="HV30" s="281"/>
      <c r="HW30" s="281"/>
      <c r="HX30" s="281"/>
      <c r="HY30" s="281"/>
      <c r="HZ30" s="281"/>
      <c r="IA30" s="281"/>
      <c r="IB30" s="281"/>
      <c r="IC30" s="281"/>
      <c r="ID30" s="281"/>
      <c r="IE30" s="281"/>
      <c r="IF30" s="281"/>
      <c r="IG30" s="281"/>
      <c r="IH30" s="281"/>
      <c r="II30" s="281"/>
      <c r="IJ30" s="281"/>
      <c r="IK30" s="281"/>
      <c r="IL30" s="281"/>
      <c r="IM30" s="281"/>
      <c r="IN30" s="281"/>
      <c r="IO30" s="281"/>
      <c r="IP30" s="281"/>
    </row>
    <row r="31" spans="1:250" s="280" customFormat="1" ht="18" customHeight="1">
      <c r="A31" s="288"/>
      <c r="B31" s="293"/>
      <c r="C31" s="321"/>
      <c r="D31" s="321"/>
      <c r="E31" s="321"/>
      <c r="F31" s="321"/>
      <c r="G31" s="321"/>
      <c r="H31" s="321"/>
      <c r="I31" s="321"/>
      <c r="J31" s="301"/>
      <c r="K31" s="301"/>
      <c r="L31" s="301"/>
      <c r="M31" s="330"/>
      <c r="N31" s="330"/>
      <c r="O31" s="322"/>
      <c r="P31" s="301"/>
      <c r="Q31" s="301"/>
      <c r="R31" s="281"/>
      <c r="S31" s="281"/>
      <c r="T31" s="281"/>
      <c r="U31" s="281"/>
      <c r="V31" s="281"/>
      <c r="W31" s="281"/>
      <c r="X31" s="281"/>
      <c r="Y31" s="281"/>
      <c r="Z31" s="281"/>
      <c r="AA31" s="281"/>
      <c r="AB31" s="281"/>
      <c r="AC31" s="281"/>
      <c r="AD31" s="281"/>
      <c r="AE31" s="281"/>
      <c r="AF31" s="281"/>
      <c r="AG31" s="281"/>
      <c r="AH31" s="281"/>
      <c r="AI31" s="281"/>
      <c r="AJ31" s="281"/>
      <c r="AK31" s="281"/>
      <c r="AL31" s="281"/>
      <c r="AM31" s="281"/>
      <c r="AN31" s="281"/>
      <c r="AO31" s="281"/>
      <c r="AP31" s="281"/>
      <c r="AQ31" s="281"/>
      <c r="AR31" s="281"/>
      <c r="AS31" s="281"/>
      <c r="AT31" s="281"/>
      <c r="AU31" s="281"/>
      <c r="AV31" s="281"/>
      <c r="AW31" s="281"/>
      <c r="AX31" s="281"/>
      <c r="AY31" s="281"/>
      <c r="AZ31" s="281"/>
      <c r="BA31" s="281"/>
      <c r="BB31" s="281"/>
      <c r="BC31" s="281"/>
      <c r="BD31" s="281"/>
      <c r="BE31" s="281"/>
      <c r="BF31" s="281"/>
      <c r="BG31" s="281"/>
      <c r="BH31" s="281"/>
      <c r="BI31" s="281"/>
      <c r="BJ31" s="281"/>
      <c r="BK31" s="281"/>
      <c r="BL31" s="281"/>
      <c r="BM31" s="281"/>
      <c r="BN31" s="281"/>
      <c r="BO31" s="281"/>
      <c r="BP31" s="281"/>
      <c r="BQ31" s="281"/>
      <c r="BR31" s="281"/>
      <c r="BS31" s="281"/>
      <c r="BT31" s="281"/>
      <c r="BU31" s="281"/>
      <c r="BV31" s="281"/>
      <c r="BW31" s="281"/>
      <c r="BX31" s="281"/>
      <c r="BY31" s="281"/>
      <c r="BZ31" s="281"/>
      <c r="CA31" s="281"/>
      <c r="CB31" s="281"/>
      <c r="CC31" s="281"/>
      <c r="CD31" s="281"/>
      <c r="CE31" s="281"/>
      <c r="CF31" s="281"/>
      <c r="CG31" s="281"/>
      <c r="CH31" s="281"/>
      <c r="CI31" s="281"/>
      <c r="CJ31" s="281"/>
      <c r="CK31" s="281"/>
      <c r="CL31" s="281"/>
      <c r="CM31" s="281"/>
      <c r="CN31" s="281"/>
      <c r="CO31" s="281"/>
      <c r="CP31" s="281"/>
      <c r="CQ31" s="281"/>
      <c r="CR31" s="281"/>
      <c r="CS31" s="281"/>
      <c r="CT31" s="281"/>
      <c r="CU31" s="281"/>
      <c r="CV31" s="281"/>
      <c r="CW31" s="281"/>
      <c r="CX31" s="281"/>
      <c r="CY31" s="281"/>
      <c r="CZ31" s="281"/>
      <c r="DA31" s="281"/>
      <c r="DB31" s="281"/>
      <c r="DC31" s="281"/>
      <c r="DD31" s="281"/>
      <c r="DE31" s="281"/>
      <c r="DF31" s="281"/>
      <c r="DG31" s="281"/>
      <c r="DH31" s="281"/>
      <c r="DI31" s="281"/>
      <c r="DJ31" s="281"/>
      <c r="DK31" s="281"/>
      <c r="DL31" s="281"/>
      <c r="DM31" s="281"/>
      <c r="DN31" s="281"/>
      <c r="DO31" s="281"/>
      <c r="DP31" s="281"/>
      <c r="DQ31" s="281"/>
      <c r="DR31" s="281"/>
      <c r="DS31" s="281"/>
      <c r="DT31" s="281"/>
      <c r="DU31" s="281"/>
      <c r="DV31" s="281"/>
      <c r="DW31" s="281"/>
      <c r="DX31" s="281"/>
      <c r="DY31" s="281"/>
      <c r="DZ31" s="281"/>
      <c r="EA31" s="281"/>
      <c r="EB31" s="281"/>
      <c r="EC31" s="281"/>
      <c r="ED31" s="281"/>
      <c r="EE31" s="281"/>
      <c r="EF31" s="281"/>
      <c r="EG31" s="281"/>
      <c r="EH31" s="281"/>
      <c r="EI31" s="281"/>
      <c r="EJ31" s="281"/>
      <c r="EK31" s="281"/>
      <c r="EL31" s="281"/>
      <c r="EM31" s="281"/>
      <c r="EN31" s="281"/>
      <c r="EO31" s="281"/>
      <c r="EP31" s="281"/>
      <c r="EQ31" s="281"/>
      <c r="ER31" s="281"/>
      <c r="ES31" s="281"/>
      <c r="ET31" s="281"/>
      <c r="EU31" s="281"/>
      <c r="EV31" s="281"/>
      <c r="EW31" s="281"/>
      <c r="EX31" s="281"/>
      <c r="EY31" s="281"/>
      <c r="EZ31" s="281"/>
      <c r="FA31" s="281"/>
      <c r="FB31" s="281"/>
      <c r="FC31" s="281"/>
      <c r="FD31" s="281"/>
      <c r="FE31" s="281"/>
      <c r="FF31" s="281"/>
      <c r="FG31" s="281"/>
      <c r="FH31" s="281"/>
      <c r="FI31" s="281"/>
      <c r="FJ31" s="281"/>
      <c r="FK31" s="281"/>
      <c r="FL31" s="281"/>
      <c r="FM31" s="281"/>
      <c r="FN31" s="281"/>
      <c r="FO31" s="281"/>
      <c r="FP31" s="281"/>
      <c r="FQ31" s="281"/>
      <c r="FR31" s="281"/>
      <c r="FS31" s="281"/>
      <c r="FT31" s="281"/>
      <c r="FU31" s="281"/>
      <c r="FV31" s="281"/>
      <c r="FW31" s="281"/>
      <c r="FX31" s="281"/>
      <c r="FY31" s="281"/>
      <c r="FZ31" s="281"/>
      <c r="GA31" s="281"/>
      <c r="GB31" s="281"/>
      <c r="GC31" s="281"/>
      <c r="GD31" s="281"/>
      <c r="GE31" s="281"/>
      <c r="GF31" s="281"/>
      <c r="GG31" s="281"/>
      <c r="GH31" s="281"/>
      <c r="GI31" s="281"/>
      <c r="GJ31" s="281"/>
      <c r="GK31" s="281"/>
      <c r="GL31" s="281"/>
      <c r="GM31" s="281"/>
      <c r="GN31" s="281"/>
      <c r="GO31" s="281"/>
      <c r="GP31" s="281"/>
      <c r="GQ31" s="281"/>
      <c r="GR31" s="281"/>
      <c r="GS31" s="281"/>
      <c r="GT31" s="281"/>
      <c r="GU31" s="281"/>
      <c r="GV31" s="281"/>
      <c r="GW31" s="281"/>
      <c r="GX31" s="281"/>
      <c r="GY31" s="281"/>
      <c r="GZ31" s="281"/>
      <c r="HA31" s="281"/>
      <c r="HB31" s="281"/>
      <c r="HC31" s="281"/>
      <c r="HD31" s="281"/>
      <c r="HE31" s="281"/>
      <c r="HF31" s="281"/>
      <c r="HG31" s="281"/>
      <c r="HH31" s="281"/>
      <c r="HI31" s="281"/>
      <c r="HJ31" s="281"/>
      <c r="HK31" s="281"/>
      <c r="HL31" s="281"/>
      <c r="HM31" s="281"/>
      <c r="HN31" s="281"/>
      <c r="HO31" s="281"/>
      <c r="HP31" s="281"/>
      <c r="HQ31" s="281"/>
      <c r="HR31" s="281"/>
      <c r="HS31" s="281"/>
      <c r="HT31" s="281"/>
      <c r="HU31" s="281"/>
      <c r="HV31" s="281"/>
      <c r="HW31" s="281"/>
      <c r="HX31" s="281"/>
      <c r="HY31" s="281"/>
      <c r="HZ31" s="281"/>
      <c r="IA31" s="281"/>
      <c r="IB31" s="281"/>
      <c r="IC31" s="281"/>
      <c r="ID31" s="281"/>
      <c r="IE31" s="281"/>
      <c r="IF31" s="281"/>
      <c r="IG31" s="281"/>
      <c r="IH31" s="281"/>
      <c r="II31" s="281"/>
      <c r="IJ31" s="281"/>
      <c r="IK31" s="281"/>
      <c r="IL31" s="281"/>
      <c r="IM31" s="281"/>
      <c r="IN31" s="281"/>
      <c r="IO31" s="281"/>
      <c r="IP31" s="281"/>
    </row>
    <row r="32" spans="1:250" s="280" customFormat="1" ht="18" customHeight="1">
      <c r="A32" s="288"/>
      <c r="B32" s="293" t="s">
        <v>118</v>
      </c>
      <c r="C32" s="321">
        <v>67.67</v>
      </c>
      <c r="D32" s="321">
        <v>60.93</v>
      </c>
      <c r="E32" s="321">
        <v>119.82</v>
      </c>
      <c r="F32" s="321">
        <v>122.67</v>
      </c>
      <c r="G32" s="321">
        <v>55.33</v>
      </c>
      <c r="H32" s="321">
        <v>174.61</v>
      </c>
      <c r="I32" s="321">
        <v>53</v>
      </c>
      <c r="J32" s="301">
        <v>0.04</v>
      </c>
      <c r="K32" s="301">
        <v>155.04</v>
      </c>
      <c r="L32" s="301">
        <v>675.416393744576</v>
      </c>
      <c r="M32" s="329">
        <v>122.28905682147378</v>
      </c>
      <c r="N32" s="329">
        <v>107.06246957290776</v>
      </c>
      <c r="O32" s="322">
        <v>1713.8735833310539</v>
      </c>
      <c r="P32" s="301"/>
      <c r="Q32" s="301"/>
      <c r="R32" s="281"/>
      <c r="S32" s="281"/>
      <c r="T32" s="281"/>
      <c r="U32" s="281"/>
      <c r="V32" s="281"/>
      <c r="W32" s="281"/>
      <c r="X32" s="281"/>
      <c r="Y32" s="281"/>
      <c r="Z32" s="281"/>
      <c r="AA32" s="281"/>
      <c r="AB32" s="281"/>
      <c r="AC32" s="281"/>
      <c r="AD32" s="281"/>
      <c r="AE32" s="281"/>
      <c r="AF32" s="281"/>
      <c r="AG32" s="281"/>
      <c r="AH32" s="281"/>
      <c r="AI32" s="281"/>
      <c r="AJ32" s="281"/>
      <c r="AK32" s="281"/>
      <c r="AL32" s="281"/>
      <c r="AM32" s="281"/>
      <c r="AN32" s="281"/>
      <c r="AO32" s="281"/>
      <c r="AP32" s="281"/>
      <c r="AQ32" s="281"/>
      <c r="AR32" s="281"/>
      <c r="AS32" s="281"/>
      <c r="AT32" s="281"/>
      <c r="AU32" s="281"/>
      <c r="AV32" s="281"/>
      <c r="AW32" s="281"/>
      <c r="AX32" s="281"/>
      <c r="AY32" s="281"/>
      <c r="AZ32" s="281"/>
      <c r="BA32" s="281"/>
      <c r="BB32" s="281"/>
      <c r="BC32" s="281"/>
      <c r="BD32" s="281"/>
      <c r="BE32" s="281"/>
      <c r="BF32" s="281"/>
      <c r="BG32" s="281"/>
      <c r="BH32" s="281"/>
      <c r="BI32" s="281"/>
      <c r="BJ32" s="281"/>
      <c r="BK32" s="281"/>
      <c r="BL32" s="281"/>
      <c r="BM32" s="281"/>
      <c r="BN32" s="281"/>
      <c r="BO32" s="281"/>
      <c r="BP32" s="281"/>
      <c r="BQ32" s="281"/>
      <c r="BR32" s="281"/>
      <c r="BS32" s="281"/>
      <c r="BT32" s="281"/>
      <c r="BU32" s="281"/>
      <c r="BV32" s="281"/>
      <c r="BW32" s="281"/>
      <c r="BX32" s="281"/>
      <c r="BY32" s="281"/>
      <c r="BZ32" s="281"/>
      <c r="CA32" s="281"/>
      <c r="CB32" s="281"/>
      <c r="CC32" s="281"/>
      <c r="CD32" s="281"/>
      <c r="CE32" s="281"/>
      <c r="CF32" s="281"/>
      <c r="CG32" s="281"/>
      <c r="CH32" s="281"/>
      <c r="CI32" s="281"/>
      <c r="CJ32" s="281"/>
      <c r="CK32" s="281"/>
      <c r="CL32" s="281"/>
      <c r="CM32" s="281"/>
      <c r="CN32" s="281"/>
      <c r="CO32" s="281"/>
      <c r="CP32" s="281"/>
      <c r="CQ32" s="281"/>
      <c r="CR32" s="281"/>
      <c r="CS32" s="281"/>
      <c r="CT32" s="281"/>
      <c r="CU32" s="281"/>
      <c r="CV32" s="281"/>
      <c r="CW32" s="281"/>
      <c r="CX32" s="281"/>
      <c r="CY32" s="281"/>
      <c r="CZ32" s="281"/>
      <c r="DA32" s="281"/>
      <c r="DB32" s="281"/>
      <c r="DC32" s="281"/>
      <c r="DD32" s="281"/>
      <c r="DE32" s="281"/>
      <c r="DF32" s="281"/>
      <c r="DG32" s="281"/>
      <c r="DH32" s="281"/>
      <c r="DI32" s="281"/>
      <c r="DJ32" s="281"/>
      <c r="DK32" s="281"/>
      <c r="DL32" s="281"/>
      <c r="DM32" s="281"/>
      <c r="DN32" s="281"/>
      <c r="DO32" s="281"/>
      <c r="DP32" s="281"/>
      <c r="DQ32" s="281"/>
      <c r="DR32" s="281"/>
      <c r="DS32" s="281"/>
      <c r="DT32" s="281"/>
      <c r="DU32" s="281"/>
      <c r="DV32" s="281"/>
      <c r="DW32" s="281"/>
      <c r="DX32" s="281"/>
      <c r="DY32" s="281"/>
      <c r="DZ32" s="281"/>
      <c r="EA32" s="281"/>
      <c r="EB32" s="281"/>
      <c r="EC32" s="281"/>
      <c r="ED32" s="281"/>
      <c r="EE32" s="281"/>
      <c r="EF32" s="281"/>
      <c r="EG32" s="281"/>
      <c r="EH32" s="281"/>
      <c r="EI32" s="281"/>
      <c r="EJ32" s="281"/>
      <c r="EK32" s="281"/>
      <c r="EL32" s="281"/>
      <c r="EM32" s="281"/>
      <c r="EN32" s="281"/>
      <c r="EO32" s="281"/>
      <c r="EP32" s="281"/>
      <c r="EQ32" s="281"/>
      <c r="ER32" s="281"/>
      <c r="ES32" s="281"/>
      <c r="ET32" s="281"/>
      <c r="EU32" s="281"/>
      <c r="EV32" s="281"/>
      <c r="EW32" s="281"/>
      <c r="EX32" s="281"/>
      <c r="EY32" s="281"/>
      <c r="EZ32" s="281"/>
      <c r="FA32" s="281"/>
      <c r="FB32" s="281"/>
      <c r="FC32" s="281"/>
      <c r="FD32" s="281"/>
      <c r="FE32" s="281"/>
      <c r="FF32" s="281"/>
      <c r="FG32" s="281"/>
      <c r="FH32" s="281"/>
      <c r="FI32" s="281"/>
      <c r="FJ32" s="281"/>
      <c r="FK32" s="281"/>
      <c r="FL32" s="281"/>
      <c r="FM32" s="281"/>
      <c r="FN32" s="281"/>
      <c r="FO32" s="281"/>
      <c r="FP32" s="281"/>
      <c r="FQ32" s="281"/>
      <c r="FR32" s="281"/>
      <c r="FS32" s="281"/>
      <c r="FT32" s="281"/>
      <c r="FU32" s="281"/>
      <c r="FV32" s="281"/>
      <c r="FW32" s="281"/>
      <c r="FX32" s="281"/>
      <c r="FY32" s="281"/>
      <c r="FZ32" s="281"/>
      <c r="GA32" s="281"/>
      <c r="GB32" s="281"/>
      <c r="GC32" s="281"/>
      <c r="GD32" s="281"/>
      <c r="GE32" s="281"/>
      <c r="GF32" s="281"/>
      <c r="GG32" s="281"/>
      <c r="GH32" s="281"/>
      <c r="GI32" s="281"/>
      <c r="GJ32" s="281"/>
      <c r="GK32" s="281"/>
      <c r="GL32" s="281"/>
      <c r="GM32" s="281"/>
      <c r="GN32" s="281"/>
      <c r="GO32" s="281"/>
      <c r="GP32" s="281"/>
      <c r="GQ32" s="281"/>
      <c r="GR32" s="281"/>
      <c r="GS32" s="281"/>
      <c r="GT32" s="281"/>
      <c r="GU32" s="281"/>
      <c r="GV32" s="281"/>
      <c r="GW32" s="281"/>
      <c r="GX32" s="281"/>
      <c r="GY32" s="281"/>
      <c r="GZ32" s="281"/>
      <c r="HA32" s="281"/>
      <c r="HB32" s="281"/>
      <c r="HC32" s="281"/>
      <c r="HD32" s="281"/>
      <c r="HE32" s="281"/>
      <c r="HF32" s="281"/>
      <c r="HG32" s="281"/>
      <c r="HH32" s="281"/>
      <c r="HI32" s="281"/>
      <c r="HJ32" s="281"/>
      <c r="HK32" s="281"/>
      <c r="HL32" s="281"/>
      <c r="HM32" s="281"/>
      <c r="HN32" s="281"/>
      <c r="HO32" s="281"/>
      <c r="HP32" s="281"/>
      <c r="HQ32" s="281"/>
      <c r="HR32" s="281"/>
      <c r="HS32" s="281"/>
      <c r="HT32" s="281"/>
      <c r="HU32" s="281"/>
      <c r="HV32" s="281"/>
      <c r="HW32" s="281"/>
      <c r="HX32" s="281"/>
      <c r="HY32" s="281"/>
      <c r="HZ32" s="281"/>
      <c r="IA32" s="281"/>
      <c r="IB32" s="281"/>
      <c r="IC32" s="281"/>
      <c r="ID32" s="281"/>
      <c r="IE32" s="281"/>
      <c r="IF32" s="281"/>
      <c r="IG32" s="281"/>
      <c r="IH32" s="281"/>
      <c r="II32" s="281"/>
      <c r="IJ32" s="281"/>
      <c r="IK32" s="281"/>
      <c r="IL32" s="281"/>
      <c r="IM32" s="281"/>
      <c r="IN32" s="281"/>
      <c r="IO32" s="281"/>
      <c r="IP32" s="281"/>
    </row>
    <row r="33" spans="1:250" s="280" customFormat="1" ht="18" customHeight="1">
      <c r="A33" s="288"/>
      <c r="B33" s="293"/>
      <c r="C33" s="321"/>
      <c r="D33" s="321"/>
      <c r="E33" s="321"/>
      <c r="F33" s="321"/>
      <c r="G33" s="321"/>
      <c r="H33" s="321"/>
      <c r="I33" s="321"/>
      <c r="J33" s="301"/>
      <c r="K33" s="301"/>
      <c r="L33" s="301"/>
      <c r="M33" s="330"/>
      <c r="N33" s="330"/>
      <c r="O33" s="322"/>
      <c r="P33" s="301"/>
      <c r="Q33" s="301"/>
      <c r="R33" s="281"/>
      <c r="S33" s="281"/>
      <c r="T33" s="281"/>
      <c r="U33" s="281"/>
      <c r="V33" s="281"/>
      <c r="W33" s="281"/>
      <c r="X33" s="281"/>
      <c r="Y33" s="281"/>
      <c r="Z33" s="281"/>
      <c r="AA33" s="281"/>
      <c r="AB33" s="281"/>
      <c r="AC33" s="281"/>
      <c r="AD33" s="281"/>
      <c r="AE33" s="281"/>
      <c r="AF33" s="281"/>
      <c r="AG33" s="281"/>
      <c r="AH33" s="281"/>
      <c r="AI33" s="281"/>
      <c r="AJ33" s="281"/>
      <c r="AK33" s="281"/>
      <c r="AL33" s="281"/>
      <c r="AM33" s="281"/>
      <c r="AN33" s="281"/>
      <c r="AO33" s="281"/>
      <c r="AP33" s="281"/>
      <c r="AQ33" s="281"/>
      <c r="AR33" s="281"/>
      <c r="AS33" s="281"/>
      <c r="AT33" s="281"/>
      <c r="AU33" s="281"/>
      <c r="AV33" s="281"/>
      <c r="AW33" s="281"/>
      <c r="AX33" s="281"/>
      <c r="AY33" s="281"/>
      <c r="AZ33" s="281"/>
      <c r="BA33" s="281"/>
      <c r="BB33" s="281"/>
      <c r="BC33" s="281"/>
      <c r="BD33" s="281"/>
      <c r="BE33" s="281"/>
      <c r="BF33" s="281"/>
      <c r="BG33" s="281"/>
      <c r="BH33" s="281"/>
      <c r="BI33" s="281"/>
      <c r="BJ33" s="281"/>
      <c r="BK33" s="281"/>
      <c r="BL33" s="281"/>
      <c r="BM33" s="281"/>
      <c r="BN33" s="281"/>
      <c r="BO33" s="281"/>
      <c r="BP33" s="281"/>
      <c r="BQ33" s="281"/>
      <c r="BR33" s="281"/>
      <c r="BS33" s="281"/>
      <c r="BT33" s="281"/>
      <c r="BU33" s="281"/>
      <c r="BV33" s="281"/>
      <c r="BW33" s="281"/>
      <c r="BX33" s="281"/>
      <c r="BY33" s="281"/>
      <c r="BZ33" s="281"/>
      <c r="CA33" s="281"/>
      <c r="CB33" s="281"/>
      <c r="CC33" s="281"/>
      <c r="CD33" s="281"/>
      <c r="CE33" s="281"/>
      <c r="CF33" s="281"/>
      <c r="CG33" s="281"/>
      <c r="CH33" s="281"/>
      <c r="CI33" s="281"/>
      <c r="CJ33" s="281"/>
      <c r="CK33" s="281"/>
      <c r="CL33" s="281"/>
      <c r="CM33" s="281"/>
      <c r="CN33" s="281"/>
      <c r="CO33" s="281"/>
      <c r="CP33" s="281"/>
      <c r="CQ33" s="281"/>
      <c r="CR33" s="281"/>
      <c r="CS33" s="281"/>
      <c r="CT33" s="281"/>
      <c r="CU33" s="281"/>
      <c r="CV33" s="281"/>
      <c r="CW33" s="281"/>
      <c r="CX33" s="281"/>
      <c r="CY33" s="281"/>
      <c r="CZ33" s="281"/>
      <c r="DA33" s="281"/>
      <c r="DB33" s="281"/>
      <c r="DC33" s="281"/>
      <c r="DD33" s="281"/>
      <c r="DE33" s="281"/>
      <c r="DF33" s="281"/>
      <c r="DG33" s="281"/>
      <c r="DH33" s="281"/>
      <c r="DI33" s="281"/>
      <c r="DJ33" s="281"/>
      <c r="DK33" s="281"/>
      <c r="DL33" s="281"/>
      <c r="DM33" s="281"/>
      <c r="DN33" s="281"/>
      <c r="DO33" s="281"/>
      <c r="DP33" s="281"/>
      <c r="DQ33" s="281"/>
      <c r="DR33" s="281"/>
      <c r="DS33" s="281"/>
      <c r="DT33" s="281"/>
      <c r="DU33" s="281"/>
      <c r="DV33" s="281"/>
      <c r="DW33" s="281"/>
      <c r="DX33" s="281"/>
      <c r="DY33" s="281"/>
      <c r="DZ33" s="281"/>
      <c r="EA33" s="281"/>
      <c r="EB33" s="281"/>
      <c r="EC33" s="281"/>
      <c r="ED33" s="281"/>
      <c r="EE33" s="281"/>
      <c r="EF33" s="281"/>
      <c r="EG33" s="281"/>
      <c r="EH33" s="281"/>
      <c r="EI33" s="281"/>
      <c r="EJ33" s="281"/>
      <c r="EK33" s="281"/>
      <c r="EL33" s="281"/>
      <c r="EM33" s="281"/>
      <c r="EN33" s="281"/>
      <c r="EO33" s="281"/>
      <c r="EP33" s="281"/>
      <c r="EQ33" s="281"/>
      <c r="ER33" s="281"/>
      <c r="ES33" s="281"/>
      <c r="ET33" s="281"/>
      <c r="EU33" s="281"/>
      <c r="EV33" s="281"/>
      <c r="EW33" s="281"/>
      <c r="EX33" s="281"/>
      <c r="EY33" s="281"/>
      <c r="EZ33" s="281"/>
      <c r="FA33" s="281"/>
      <c r="FB33" s="281"/>
      <c r="FC33" s="281"/>
      <c r="FD33" s="281"/>
      <c r="FE33" s="281"/>
      <c r="FF33" s="281"/>
      <c r="FG33" s="281"/>
      <c r="FH33" s="281"/>
      <c r="FI33" s="281"/>
      <c r="FJ33" s="281"/>
      <c r="FK33" s="281"/>
      <c r="FL33" s="281"/>
      <c r="FM33" s="281"/>
      <c r="FN33" s="281"/>
      <c r="FO33" s="281"/>
      <c r="FP33" s="281"/>
      <c r="FQ33" s="281"/>
      <c r="FR33" s="281"/>
      <c r="FS33" s="281"/>
      <c r="FT33" s="281"/>
      <c r="FU33" s="281"/>
      <c r="FV33" s="281"/>
      <c r="FW33" s="281"/>
      <c r="FX33" s="281"/>
      <c r="FY33" s="281"/>
      <c r="FZ33" s="281"/>
      <c r="GA33" s="281"/>
      <c r="GB33" s="281"/>
      <c r="GC33" s="281"/>
      <c r="GD33" s="281"/>
      <c r="GE33" s="281"/>
      <c r="GF33" s="281"/>
      <c r="GG33" s="281"/>
      <c r="GH33" s="281"/>
      <c r="GI33" s="281"/>
      <c r="GJ33" s="281"/>
      <c r="GK33" s="281"/>
      <c r="GL33" s="281"/>
      <c r="GM33" s="281"/>
      <c r="GN33" s="281"/>
      <c r="GO33" s="281"/>
      <c r="GP33" s="281"/>
      <c r="GQ33" s="281"/>
      <c r="GR33" s="281"/>
      <c r="GS33" s="281"/>
      <c r="GT33" s="281"/>
      <c r="GU33" s="281"/>
      <c r="GV33" s="281"/>
      <c r="GW33" s="281"/>
      <c r="GX33" s="281"/>
      <c r="GY33" s="281"/>
      <c r="GZ33" s="281"/>
      <c r="HA33" s="281"/>
      <c r="HB33" s="281"/>
      <c r="HC33" s="281"/>
      <c r="HD33" s="281"/>
      <c r="HE33" s="281"/>
      <c r="HF33" s="281"/>
      <c r="HG33" s="281"/>
      <c r="HH33" s="281"/>
      <c r="HI33" s="281"/>
      <c r="HJ33" s="281"/>
      <c r="HK33" s="281"/>
      <c r="HL33" s="281"/>
      <c r="HM33" s="281"/>
      <c r="HN33" s="281"/>
      <c r="HO33" s="281"/>
      <c r="HP33" s="281"/>
      <c r="HQ33" s="281"/>
      <c r="HR33" s="281"/>
      <c r="HS33" s="281"/>
      <c r="HT33" s="281"/>
      <c r="HU33" s="281"/>
      <c r="HV33" s="281"/>
      <c r="HW33" s="281"/>
      <c r="HX33" s="281"/>
      <c r="HY33" s="281"/>
      <c r="HZ33" s="281"/>
      <c r="IA33" s="281"/>
      <c r="IB33" s="281"/>
      <c r="IC33" s="281"/>
      <c r="ID33" s="281"/>
      <c r="IE33" s="281"/>
      <c r="IF33" s="281"/>
      <c r="IG33" s="281"/>
      <c r="IH33" s="281"/>
      <c r="II33" s="281"/>
      <c r="IJ33" s="281"/>
      <c r="IK33" s="281"/>
      <c r="IL33" s="281"/>
      <c r="IM33" s="281"/>
      <c r="IN33" s="281"/>
      <c r="IO33" s="281"/>
      <c r="IP33" s="281"/>
    </row>
    <row r="34" spans="1:250" s="280" customFormat="1" ht="18" customHeight="1">
      <c r="A34" s="288"/>
      <c r="B34" s="293" t="s">
        <v>168</v>
      </c>
      <c r="C34" s="321">
        <v>-8404.66</v>
      </c>
      <c r="D34" s="321">
        <v>4210.71</v>
      </c>
      <c r="E34" s="321">
        <v>5239.12</v>
      </c>
      <c r="F34" s="321">
        <v>-7852.3</v>
      </c>
      <c r="G34" s="321">
        <v>-5640.64</v>
      </c>
      <c r="H34" s="321">
        <v>-810.46</v>
      </c>
      <c r="I34" s="321">
        <v>20161.46</v>
      </c>
      <c r="J34" s="301">
        <v>-25999.66</v>
      </c>
      <c r="K34" s="301">
        <v>23257.84</v>
      </c>
      <c r="L34" s="301">
        <v>-19529.999859873024</v>
      </c>
      <c r="M34" s="335">
        <v>8181.382329285674</v>
      </c>
      <c r="N34" s="335">
        <v>5073.969624581573</v>
      </c>
      <c r="O34" s="322">
        <v>-2113.223480240795</v>
      </c>
      <c r="P34" s="301"/>
      <c r="Q34" s="301"/>
      <c r="R34" s="281"/>
      <c r="S34" s="281"/>
      <c r="T34" s="281"/>
      <c r="U34" s="281"/>
      <c r="V34" s="281"/>
      <c r="W34" s="281"/>
      <c r="X34" s="281"/>
      <c r="Y34" s="281"/>
      <c r="Z34" s="281"/>
      <c r="AA34" s="281"/>
      <c r="AB34" s="281"/>
      <c r="AC34" s="281"/>
      <c r="AD34" s="281"/>
      <c r="AE34" s="281"/>
      <c r="AF34" s="281"/>
      <c r="AG34" s="281"/>
      <c r="AH34" s="281"/>
      <c r="AI34" s="281"/>
      <c r="AJ34" s="281"/>
      <c r="AK34" s="281"/>
      <c r="AL34" s="281"/>
      <c r="AM34" s="281"/>
      <c r="AN34" s="281"/>
      <c r="AO34" s="281"/>
      <c r="AP34" s="281"/>
      <c r="AQ34" s="281"/>
      <c r="AR34" s="281"/>
      <c r="AS34" s="281"/>
      <c r="AT34" s="281"/>
      <c r="AU34" s="281"/>
      <c r="AV34" s="281"/>
      <c r="AW34" s="281"/>
      <c r="AX34" s="281"/>
      <c r="AY34" s="281"/>
      <c r="AZ34" s="281"/>
      <c r="BA34" s="281"/>
      <c r="BB34" s="281"/>
      <c r="BC34" s="281"/>
      <c r="BD34" s="281"/>
      <c r="BE34" s="281"/>
      <c r="BF34" s="281"/>
      <c r="BG34" s="281"/>
      <c r="BH34" s="281"/>
      <c r="BI34" s="281"/>
      <c r="BJ34" s="281"/>
      <c r="BK34" s="281"/>
      <c r="BL34" s="281"/>
      <c r="BM34" s="281"/>
      <c r="BN34" s="281"/>
      <c r="BO34" s="281"/>
      <c r="BP34" s="281"/>
      <c r="BQ34" s="281"/>
      <c r="BR34" s="281"/>
      <c r="BS34" s="281"/>
      <c r="BT34" s="281"/>
      <c r="BU34" s="281"/>
      <c r="BV34" s="281"/>
      <c r="BW34" s="281"/>
      <c r="BX34" s="281"/>
      <c r="BY34" s="281"/>
      <c r="BZ34" s="281"/>
      <c r="CA34" s="281"/>
      <c r="CB34" s="281"/>
      <c r="CC34" s="281"/>
      <c r="CD34" s="281"/>
      <c r="CE34" s="281"/>
      <c r="CF34" s="281"/>
      <c r="CG34" s="281"/>
      <c r="CH34" s="281"/>
      <c r="CI34" s="281"/>
      <c r="CJ34" s="281"/>
      <c r="CK34" s="281"/>
      <c r="CL34" s="281"/>
      <c r="CM34" s="281"/>
      <c r="CN34" s="281"/>
      <c r="CO34" s="281"/>
      <c r="CP34" s="281"/>
      <c r="CQ34" s="281"/>
      <c r="CR34" s="281"/>
      <c r="CS34" s="281"/>
      <c r="CT34" s="281"/>
      <c r="CU34" s="281"/>
      <c r="CV34" s="281"/>
      <c r="CW34" s="281"/>
      <c r="CX34" s="281"/>
      <c r="CY34" s="281"/>
      <c r="CZ34" s="281"/>
      <c r="DA34" s="281"/>
      <c r="DB34" s="281"/>
      <c r="DC34" s="281"/>
      <c r="DD34" s="281"/>
      <c r="DE34" s="281"/>
      <c r="DF34" s="281"/>
      <c r="DG34" s="281"/>
      <c r="DH34" s="281"/>
      <c r="DI34" s="281"/>
      <c r="DJ34" s="281"/>
      <c r="DK34" s="281"/>
      <c r="DL34" s="281"/>
      <c r="DM34" s="281"/>
      <c r="DN34" s="281"/>
      <c r="DO34" s="281"/>
      <c r="DP34" s="281"/>
      <c r="DQ34" s="281"/>
      <c r="DR34" s="281"/>
      <c r="DS34" s="281"/>
      <c r="DT34" s="281"/>
      <c r="DU34" s="281"/>
      <c r="DV34" s="281"/>
      <c r="DW34" s="281"/>
      <c r="DX34" s="281"/>
      <c r="DY34" s="281"/>
      <c r="DZ34" s="281"/>
      <c r="EA34" s="281"/>
      <c r="EB34" s="281"/>
      <c r="EC34" s="281"/>
      <c r="ED34" s="281"/>
      <c r="EE34" s="281"/>
      <c r="EF34" s="281"/>
      <c r="EG34" s="281"/>
      <c r="EH34" s="281"/>
      <c r="EI34" s="281"/>
      <c r="EJ34" s="281"/>
      <c r="EK34" s="281"/>
      <c r="EL34" s="281"/>
      <c r="EM34" s="281"/>
      <c r="EN34" s="281"/>
      <c r="EO34" s="281"/>
      <c r="EP34" s="281"/>
      <c r="EQ34" s="281"/>
      <c r="ER34" s="281"/>
      <c r="ES34" s="281"/>
      <c r="ET34" s="281"/>
      <c r="EU34" s="281"/>
      <c r="EV34" s="281"/>
      <c r="EW34" s="281"/>
      <c r="EX34" s="281"/>
      <c r="EY34" s="281"/>
      <c r="EZ34" s="281"/>
      <c r="FA34" s="281"/>
      <c r="FB34" s="281"/>
      <c r="FC34" s="281"/>
      <c r="FD34" s="281"/>
      <c r="FE34" s="281"/>
      <c r="FF34" s="281"/>
      <c r="FG34" s="281"/>
      <c r="FH34" s="281"/>
      <c r="FI34" s="281"/>
      <c r="FJ34" s="281"/>
      <c r="FK34" s="281"/>
      <c r="FL34" s="281"/>
      <c r="FM34" s="281"/>
      <c r="FN34" s="281"/>
      <c r="FO34" s="281"/>
      <c r="FP34" s="281"/>
      <c r="FQ34" s="281"/>
      <c r="FR34" s="281"/>
      <c r="FS34" s="281"/>
      <c r="FT34" s="281"/>
      <c r="FU34" s="281"/>
      <c r="FV34" s="281"/>
      <c r="FW34" s="281"/>
      <c r="FX34" s="281"/>
      <c r="FY34" s="281"/>
      <c r="FZ34" s="281"/>
      <c r="GA34" s="281"/>
      <c r="GB34" s="281"/>
      <c r="GC34" s="281"/>
      <c r="GD34" s="281"/>
      <c r="GE34" s="281"/>
      <c r="GF34" s="281"/>
      <c r="GG34" s="281"/>
      <c r="GH34" s="281"/>
      <c r="GI34" s="281"/>
      <c r="GJ34" s="281"/>
      <c r="GK34" s="281"/>
      <c r="GL34" s="281"/>
      <c r="GM34" s="281"/>
      <c r="GN34" s="281"/>
      <c r="GO34" s="281"/>
      <c r="GP34" s="281"/>
      <c r="GQ34" s="281"/>
      <c r="GR34" s="281"/>
      <c r="GS34" s="281"/>
      <c r="GT34" s="281"/>
      <c r="GU34" s="281"/>
      <c r="GV34" s="281"/>
      <c r="GW34" s="281"/>
      <c r="GX34" s="281"/>
      <c r="GY34" s="281"/>
      <c r="GZ34" s="281"/>
      <c r="HA34" s="281"/>
      <c r="HB34" s="281"/>
      <c r="HC34" s="281"/>
      <c r="HD34" s="281"/>
      <c r="HE34" s="281"/>
      <c r="HF34" s="281"/>
      <c r="HG34" s="281"/>
      <c r="HH34" s="281"/>
      <c r="HI34" s="281"/>
      <c r="HJ34" s="281"/>
      <c r="HK34" s="281"/>
      <c r="HL34" s="281"/>
      <c r="HM34" s="281"/>
      <c r="HN34" s="281"/>
      <c r="HO34" s="281"/>
      <c r="HP34" s="281"/>
      <c r="HQ34" s="281"/>
      <c r="HR34" s="281"/>
      <c r="HS34" s="281"/>
      <c r="HT34" s="281"/>
      <c r="HU34" s="281"/>
      <c r="HV34" s="281"/>
      <c r="HW34" s="281"/>
      <c r="HX34" s="281"/>
      <c r="HY34" s="281"/>
      <c r="HZ34" s="281"/>
      <c r="IA34" s="281"/>
      <c r="IB34" s="281"/>
      <c r="IC34" s="281"/>
      <c r="ID34" s="281"/>
      <c r="IE34" s="281"/>
      <c r="IF34" s="281"/>
      <c r="IG34" s="281"/>
      <c r="IH34" s="281"/>
      <c r="II34" s="281"/>
      <c r="IJ34" s="281"/>
      <c r="IK34" s="281"/>
      <c r="IL34" s="281"/>
      <c r="IM34" s="281"/>
      <c r="IN34" s="281"/>
      <c r="IO34" s="281"/>
      <c r="IP34" s="281"/>
    </row>
    <row r="35" spans="1:250" s="280" customFormat="1" ht="18" customHeight="1">
      <c r="A35" s="288"/>
      <c r="B35" s="293"/>
      <c r="C35" s="321"/>
      <c r="D35" s="321"/>
      <c r="E35" s="321"/>
      <c r="F35" s="321"/>
      <c r="G35" s="321"/>
      <c r="H35" s="321"/>
      <c r="I35" s="321"/>
      <c r="J35" s="301"/>
      <c r="K35" s="301"/>
      <c r="L35" s="301"/>
      <c r="M35" s="330"/>
      <c r="N35" s="330"/>
      <c r="O35" s="322"/>
      <c r="P35" s="301"/>
      <c r="Q35" s="301"/>
      <c r="R35" s="281"/>
      <c r="S35" s="281"/>
      <c r="T35" s="281"/>
      <c r="U35" s="281"/>
      <c r="V35" s="281"/>
      <c r="W35" s="281"/>
      <c r="X35" s="281"/>
      <c r="Y35" s="281"/>
      <c r="Z35" s="281"/>
      <c r="AA35" s="281"/>
      <c r="AB35" s="281"/>
      <c r="AC35" s="281"/>
      <c r="AD35" s="281"/>
      <c r="AE35" s="281"/>
      <c r="AF35" s="281"/>
      <c r="AG35" s="281"/>
      <c r="AH35" s="281"/>
      <c r="AI35" s="281"/>
      <c r="AJ35" s="281"/>
      <c r="AK35" s="281"/>
      <c r="AL35" s="281"/>
      <c r="AM35" s="281"/>
      <c r="AN35" s="281"/>
      <c r="AO35" s="281"/>
      <c r="AP35" s="281"/>
      <c r="AQ35" s="281"/>
      <c r="AR35" s="281"/>
      <c r="AS35" s="281"/>
      <c r="AT35" s="281"/>
      <c r="AU35" s="281"/>
      <c r="AV35" s="281"/>
      <c r="AW35" s="281"/>
      <c r="AX35" s="281"/>
      <c r="AY35" s="281"/>
      <c r="AZ35" s="281"/>
      <c r="BA35" s="281"/>
      <c r="BB35" s="281"/>
      <c r="BC35" s="281"/>
      <c r="BD35" s="281"/>
      <c r="BE35" s="281"/>
      <c r="BF35" s="281"/>
      <c r="BG35" s="281"/>
      <c r="BH35" s="281"/>
      <c r="BI35" s="281"/>
      <c r="BJ35" s="281"/>
      <c r="BK35" s="281"/>
      <c r="BL35" s="281"/>
      <c r="BM35" s="281"/>
      <c r="BN35" s="281"/>
      <c r="BO35" s="281"/>
      <c r="BP35" s="281"/>
      <c r="BQ35" s="281"/>
      <c r="BR35" s="281"/>
      <c r="BS35" s="281"/>
      <c r="BT35" s="281"/>
      <c r="BU35" s="281"/>
      <c r="BV35" s="281"/>
      <c r="BW35" s="281"/>
      <c r="BX35" s="281"/>
      <c r="BY35" s="281"/>
      <c r="BZ35" s="281"/>
      <c r="CA35" s="281"/>
      <c r="CB35" s="281"/>
      <c r="CC35" s="281"/>
      <c r="CD35" s="281"/>
      <c r="CE35" s="281"/>
      <c r="CF35" s="281"/>
      <c r="CG35" s="281"/>
      <c r="CH35" s="281"/>
      <c r="CI35" s="281"/>
      <c r="CJ35" s="281"/>
      <c r="CK35" s="281"/>
      <c r="CL35" s="281"/>
      <c r="CM35" s="281"/>
      <c r="CN35" s="281"/>
      <c r="CO35" s="281"/>
      <c r="CP35" s="281"/>
      <c r="CQ35" s="281"/>
      <c r="CR35" s="281"/>
      <c r="CS35" s="281"/>
      <c r="CT35" s="281"/>
      <c r="CU35" s="281"/>
      <c r="CV35" s="281"/>
      <c r="CW35" s="281"/>
      <c r="CX35" s="281"/>
      <c r="CY35" s="281"/>
      <c r="CZ35" s="281"/>
      <c r="DA35" s="281"/>
      <c r="DB35" s="281"/>
      <c r="DC35" s="281"/>
      <c r="DD35" s="281"/>
      <c r="DE35" s="281"/>
      <c r="DF35" s="281"/>
      <c r="DG35" s="281"/>
      <c r="DH35" s="281"/>
      <c r="DI35" s="281"/>
      <c r="DJ35" s="281"/>
      <c r="DK35" s="281"/>
      <c r="DL35" s="281"/>
      <c r="DM35" s="281"/>
      <c r="DN35" s="281"/>
      <c r="DO35" s="281"/>
      <c r="DP35" s="281"/>
      <c r="DQ35" s="281"/>
      <c r="DR35" s="281"/>
      <c r="DS35" s="281"/>
      <c r="DT35" s="281"/>
      <c r="DU35" s="281"/>
      <c r="DV35" s="281"/>
      <c r="DW35" s="281"/>
      <c r="DX35" s="281"/>
      <c r="DY35" s="281"/>
      <c r="DZ35" s="281"/>
      <c r="EA35" s="281"/>
      <c r="EB35" s="281"/>
      <c r="EC35" s="281"/>
      <c r="ED35" s="281"/>
      <c r="EE35" s="281"/>
      <c r="EF35" s="281"/>
      <c r="EG35" s="281"/>
      <c r="EH35" s="281"/>
      <c r="EI35" s="281"/>
      <c r="EJ35" s="281"/>
      <c r="EK35" s="281"/>
      <c r="EL35" s="281"/>
      <c r="EM35" s="281"/>
      <c r="EN35" s="281"/>
      <c r="EO35" s="281"/>
      <c r="EP35" s="281"/>
      <c r="EQ35" s="281"/>
      <c r="ER35" s="281"/>
      <c r="ES35" s="281"/>
      <c r="ET35" s="281"/>
      <c r="EU35" s="281"/>
      <c r="EV35" s="281"/>
      <c r="EW35" s="281"/>
      <c r="EX35" s="281"/>
      <c r="EY35" s="281"/>
      <c r="EZ35" s="281"/>
      <c r="FA35" s="281"/>
      <c r="FB35" s="281"/>
      <c r="FC35" s="281"/>
      <c r="FD35" s="281"/>
      <c r="FE35" s="281"/>
      <c r="FF35" s="281"/>
      <c r="FG35" s="281"/>
      <c r="FH35" s="281"/>
      <c r="FI35" s="281"/>
      <c r="FJ35" s="281"/>
      <c r="FK35" s="281"/>
      <c r="FL35" s="281"/>
      <c r="FM35" s="281"/>
      <c r="FN35" s="281"/>
      <c r="FO35" s="281"/>
      <c r="FP35" s="281"/>
      <c r="FQ35" s="281"/>
      <c r="FR35" s="281"/>
      <c r="FS35" s="281"/>
      <c r="FT35" s="281"/>
      <c r="FU35" s="281"/>
      <c r="FV35" s="281"/>
      <c r="FW35" s="281"/>
      <c r="FX35" s="281"/>
      <c r="FY35" s="281"/>
      <c r="FZ35" s="281"/>
      <c r="GA35" s="281"/>
      <c r="GB35" s="281"/>
      <c r="GC35" s="281"/>
      <c r="GD35" s="281"/>
      <c r="GE35" s="281"/>
      <c r="GF35" s="281"/>
      <c r="GG35" s="281"/>
      <c r="GH35" s="281"/>
      <c r="GI35" s="281"/>
      <c r="GJ35" s="281"/>
      <c r="GK35" s="281"/>
      <c r="GL35" s="281"/>
      <c r="GM35" s="281"/>
      <c r="GN35" s="281"/>
      <c r="GO35" s="281"/>
      <c r="GP35" s="281"/>
      <c r="GQ35" s="281"/>
      <c r="GR35" s="281"/>
      <c r="GS35" s="281"/>
      <c r="GT35" s="281"/>
      <c r="GU35" s="281"/>
      <c r="GV35" s="281"/>
      <c r="GW35" s="281"/>
      <c r="GX35" s="281"/>
      <c r="GY35" s="281"/>
      <c r="GZ35" s="281"/>
      <c r="HA35" s="281"/>
      <c r="HB35" s="281"/>
      <c r="HC35" s="281"/>
      <c r="HD35" s="281"/>
      <c r="HE35" s="281"/>
      <c r="HF35" s="281"/>
      <c r="HG35" s="281"/>
      <c r="HH35" s="281"/>
      <c r="HI35" s="281"/>
      <c r="HJ35" s="281"/>
      <c r="HK35" s="281"/>
      <c r="HL35" s="281"/>
      <c r="HM35" s="281"/>
      <c r="HN35" s="281"/>
      <c r="HO35" s="281"/>
      <c r="HP35" s="281"/>
      <c r="HQ35" s="281"/>
      <c r="HR35" s="281"/>
      <c r="HS35" s="281"/>
      <c r="HT35" s="281"/>
      <c r="HU35" s="281"/>
      <c r="HV35" s="281"/>
      <c r="HW35" s="281"/>
      <c r="HX35" s="281"/>
      <c r="HY35" s="281"/>
      <c r="HZ35" s="281"/>
      <c r="IA35" s="281"/>
      <c r="IB35" s="281"/>
      <c r="IC35" s="281"/>
      <c r="ID35" s="281"/>
      <c r="IE35" s="281"/>
      <c r="IF35" s="281"/>
      <c r="IG35" s="281"/>
      <c r="IH35" s="281"/>
      <c r="II35" s="281"/>
      <c r="IJ35" s="281"/>
      <c r="IK35" s="281"/>
      <c r="IL35" s="281"/>
      <c r="IM35" s="281"/>
      <c r="IN35" s="281"/>
      <c r="IO35" s="281"/>
      <c r="IP35" s="281"/>
    </row>
    <row r="36" spans="1:250" s="280" customFormat="1" ht="18" customHeight="1">
      <c r="A36" s="288"/>
      <c r="B36" s="293" t="s">
        <v>169</v>
      </c>
      <c r="C36" s="321">
        <v>287</v>
      </c>
      <c r="D36" s="321">
        <v>355.17</v>
      </c>
      <c r="E36" s="321">
        <v>481.23</v>
      </c>
      <c r="F36" s="321">
        <v>166.27</v>
      </c>
      <c r="G36" s="321">
        <v>-67.51</v>
      </c>
      <c r="H36" s="321">
        <v>159.53</v>
      </c>
      <c r="I36" s="321">
        <v>273.88</v>
      </c>
      <c r="J36" s="301">
        <v>467.17</v>
      </c>
      <c r="K36" s="301">
        <v>358.33</v>
      </c>
      <c r="L36" s="301">
        <v>-340.5513093556206</v>
      </c>
      <c r="M36" s="335">
        <v>-84.61030325432236</v>
      </c>
      <c r="N36" s="335">
        <v>65.53133673411028</v>
      </c>
      <c r="O36" s="322">
        <v>2121.4350624562176</v>
      </c>
      <c r="P36" s="301"/>
      <c r="Q36" s="301"/>
      <c r="R36" s="281"/>
      <c r="S36" s="281"/>
      <c r="T36" s="281"/>
      <c r="U36" s="281"/>
      <c r="V36" s="281"/>
      <c r="W36" s="281"/>
      <c r="X36" s="281"/>
      <c r="Y36" s="281"/>
      <c r="Z36" s="281"/>
      <c r="AA36" s="281"/>
      <c r="AB36" s="281"/>
      <c r="AC36" s="281"/>
      <c r="AD36" s="281"/>
      <c r="AE36" s="281"/>
      <c r="AF36" s="281"/>
      <c r="AG36" s="281"/>
      <c r="AH36" s="281"/>
      <c r="AI36" s="281"/>
      <c r="AJ36" s="281"/>
      <c r="AK36" s="281"/>
      <c r="AL36" s="281"/>
      <c r="AM36" s="281"/>
      <c r="AN36" s="281"/>
      <c r="AO36" s="281"/>
      <c r="AP36" s="281"/>
      <c r="AQ36" s="281"/>
      <c r="AR36" s="281"/>
      <c r="AS36" s="281"/>
      <c r="AT36" s="281"/>
      <c r="AU36" s="281"/>
      <c r="AV36" s="281"/>
      <c r="AW36" s="281"/>
      <c r="AX36" s="281"/>
      <c r="AY36" s="281"/>
      <c r="AZ36" s="281"/>
      <c r="BA36" s="281"/>
      <c r="BB36" s="281"/>
      <c r="BC36" s="281"/>
      <c r="BD36" s="281"/>
      <c r="BE36" s="281"/>
      <c r="BF36" s="281"/>
      <c r="BG36" s="281"/>
      <c r="BH36" s="281"/>
      <c r="BI36" s="281"/>
      <c r="BJ36" s="281"/>
      <c r="BK36" s="281"/>
      <c r="BL36" s="281"/>
      <c r="BM36" s="281"/>
      <c r="BN36" s="281"/>
      <c r="BO36" s="281"/>
      <c r="BP36" s="281"/>
      <c r="BQ36" s="281"/>
      <c r="BR36" s="281"/>
      <c r="BS36" s="281"/>
      <c r="BT36" s="281"/>
      <c r="BU36" s="281"/>
      <c r="BV36" s="281"/>
      <c r="BW36" s="281"/>
      <c r="BX36" s="281"/>
      <c r="BY36" s="281"/>
      <c r="BZ36" s="281"/>
      <c r="CA36" s="281"/>
      <c r="CB36" s="281"/>
      <c r="CC36" s="281"/>
      <c r="CD36" s="281"/>
      <c r="CE36" s="281"/>
      <c r="CF36" s="281"/>
      <c r="CG36" s="281"/>
      <c r="CH36" s="281"/>
      <c r="CI36" s="281"/>
      <c r="CJ36" s="281"/>
      <c r="CK36" s="281"/>
      <c r="CL36" s="281"/>
      <c r="CM36" s="281"/>
      <c r="CN36" s="281"/>
      <c r="CO36" s="281"/>
      <c r="CP36" s="281"/>
      <c r="CQ36" s="281"/>
      <c r="CR36" s="281"/>
      <c r="CS36" s="281"/>
      <c r="CT36" s="281"/>
      <c r="CU36" s="281"/>
      <c r="CV36" s="281"/>
      <c r="CW36" s="281"/>
      <c r="CX36" s="281"/>
      <c r="CY36" s="281"/>
      <c r="CZ36" s="281"/>
      <c r="DA36" s="281"/>
      <c r="DB36" s="281"/>
      <c r="DC36" s="281"/>
      <c r="DD36" s="281"/>
      <c r="DE36" s="281"/>
      <c r="DF36" s="281"/>
      <c r="DG36" s="281"/>
      <c r="DH36" s="281"/>
      <c r="DI36" s="281"/>
      <c r="DJ36" s="281"/>
      <c r="DK36" s="281"/>
      <c r="DL36" s="281"/>
      <c r="DM36" s="281"/>
      <c r="DN36" s="281"/>
      <c r="DO36" s="281"/>
      <c r="DP36" s="281"/>
      <c r="DQ36" s="281"/>
      <c r="DR36" s="281"/>
      <c r="DS36" s="281"/>
      <c r="DT36" s="281"/>
      <c r="DU36" s="281"/>
      <c r="DV36" s="281"/>
      <c r="DW36" s="281"/>
      <c r="DX36" s="281"/>
      <c r="DY36" s="281"/>
      <c r="DZ36" s="281"/>
      <c r="EA36" s="281"/>
      <c r="EB36" s="281"/>
      <c r="EC36" s="281"/>
      <c r="ED36" s="281"/>
      <c r="EE36" s="281"/>
      <c r="EF36" s="281"/>
      <c r="EG36" s="281"/>
      <c r="EH36" s="281"/>
      <c r="EI36" s="281"/>
      <c r="EJ36" s="281"/>
      <c r="EK36" s="281"/>
      <c r="EL36" s="281"/>
      <c r="EM36" s="281"/>
      <c r="EN36" s="281"/>
      <c r="EO36" s="281"/>
      <c r="EP36" s="281"/>
      <c r="EQ36" s="281"/>
      <c r="ER36" s="281"/>
      <c r="ES36" s="281"/>
      <c r="ET36" s="281"/>
      <c r="EU36" s="281"/>
      <c r="EV36" s="281"/>
      <c r="EW36" s="281"/>
      <c r="EX36" s="281"/>
      <c r="EY36" s="281"/>
      <c r="EZ36" s="281"/>
      <c r="FA36" s="281"/>
      <c r="FB36" s="281"/>
      <c r="FC36" s="281"/>
      <c r="FD36" s="281"/>
      <c r="FE36" s="281"/>
      <c r="FF36" s="281"/>
      <c r="FG36" s="281"/>
      <c r="FH36" s="281"/>
      <c r="FI36" s="281"/>
      <c r="FJ36" s="281"/>
      <c r="FK36" s="281"/>
      <c r="FL36" s="281"/>
      <c r="FM36" s="281"/>
      <c r="FN36" s="281"/>
      <c r="FO36" s="281"/>
      <c r="FP36" s="281"/>
      <c r="FQ36" s="281"/>
      <c r="FR36" s="281"/>
      <c r="FS36" s="281"/>
      <c r="FT36" s="281"/>
      <c r="FU36" s="281"/>
      <c r="FV36" s="281"/>
      <c r="FW36" s="281"/>
      <c r="FX36" s="281"/>
      <c r="FY36" s="281"/>
      <c r="FZ36" s="281"/>
      <c r="GA36" s="281"/>
      <c r="GB36" s="281"/>
      <c r="GC36" s="281"/>
      <c r="GD36" s="281"/>
      <c r="GE36" s="281"/>
      <c r="GF36" s="281"/>
      <c r="GG36" s="281"/>
      <c r="GH36" s="281"/>
      <c r="GI36" s="281"/>
      <c r="GJ36" s="281"/>
      <c r="GK36" s="281"/>
      <c r="GL36" s="281"/>
      <c r="GM36" s="281"/>
      <c r="GN36" s="281"/>
      <c r="GO36" s="281"/>
      <c r="GP36" s="281"/>
      <c r="GQ36" s="281"/>
      <c r="GR36" s="281"/>
      <c r="GS36" s="281"/>
      <c r="GT36" s="281"/>
      <c r="GU36" s="281"/>
      <c r="GV36" s="281"/>
      <c r="GW36" s="281"/>
      <c r="GX36" s="281"/>
      <c r="GY36" s="281"/>
      <c r="GZ36" s="281"/>
      <c r="HA36" s="281"/>
      <c r="HB36" s="281"/>
      <c r="HC36" s="281"/>
      <c r="HD36" s="281"/>
      <c r="HE36" s="281"/>
      <c r="HF36" s="281"/>
      <c r="HG36" s="281"/>
      <c r="HH36" s="281"/>
      <c r="HI36" s="281"/>
      <c r="HJ36" s="281"/>
      <c r="HK36" s="281"/>
      <c r="HL36" s="281"/>
      <c r="HM36" s="281"/>
      <c r="HN36" s="281"/>
      <c r="HO36" s="281"/>
      <c r="HP36" s="281"/>
      <c r="HQ36" s="281"/>
      <c r="HR36" s="281"/>
      <c r="HS36" s="281"/>
      <c r="HT36" s="281"/>
      <c r="HU36" s="281"/>
      <c r="HV36" s="281"/>
      <c r="HW36" s="281"/>
      <c r="HX36" s="281"/>
      <c r="HY36" s="281"/>
      <c r="HZ36" s="281"/>
      <c r="IA36" s="281"/>
      <c r="IB36" s="281"/>
      <c r="IC36" s="281"/>
      <c r="ID36" s="281"/>
      <c r="IE36" s="281"/>
      <c r="IF36" s="281"/>
      <c r="IG36" s="281"/>
      <c r="IH36" s="281"/>
      <c r="II36" s="281"/>
      <c r="IJ36" s="281"/>
      <c r="IK36" s="281"/>
      <c r="IL36" s="281"/>
      <c r="IM36" s="281"/>
      <c r="IN36" s="281"/>
      <c r="IO36" s="281"/>
      <c r="IP36" s="281"/>
    </row>
    <row r="37" spans="1:250" s="280" customFormat="1" ht="18" customHeight="1">
      <c r="A37" s="288"/>
      <c r="B37" s="293" t="s">
        <v>170</v>
      </c>
      <c r="C37" s="321">
        <v>-8691.66</v>
      </c>
      <c r="D37" s="321">
        <v>3855.54</v>
      </c>
      <c r="E37" s="321">
        <v>4757.9</v>
      </c>
      <c r="F37" s="321">
        <v>-8018.56</v>
      </c>
      <c r="G37" s="321">
        <v>-5573.13</v>
      </c>
      <c r="H37" s="321">
        <v>-969.99</v>
      </c>
      <c r="I37" s="321">
        <v>19887.59</v>
      </c>
      <c r="J37" s="301">
        <v>-26466.83</v>
      </c>
      <c r="K37" s="301">
        <v>22899.51</v>
      </c>
      <c r="L37" s="301">
        <v>-19189.4485505174</v>
      </c>
      <c r="M37" s="335">
        <v>8265.992632539996</v>
      </c>
      <c r="N37" s="335">
        <v>5008.438287847463</v>
      </c>
      <c r="O37" s="322">
        <v>-4234.658542697012</v>
      </c>
      <c r="P37" s="301"/>
      <c r="Q37" s="301"/>
      <c r="R37" s="281"/>
      <c r="S37" s="281"/>
      <c r="T37" s="281"/>
      <c r="U37" s="281"/>
      <c r="V37" s="281"/>
      <c r="W37" s="281"/>
      <c r="X37" s="281"/>
      <c r="Y37" s="281"/>
      <c r="Z37" s="281"/>
      <c r="AA37" s="281"/>
      <c r="AB37" s="281"/>
      <c r="AC37" s="281"/>
      <c r="AD37" s="281"/>
      <c r="AE37" s="281"/>
      <c r="AF37" s="281"/>
      <c r="AG37" s="281"/>
      <c r="AH37" s="281"/>
      <c r="AI37" s="281"/>
      <c r="AJ37" s="281"/>
      <c r="AK37" s="281"/>
      <c r="AL37" s="281"/>
      <c r="AM37" s="281"/>
      <c r="AN37" s="281"/>
      <c r="AO37" s="281"/>
      <c r="AP37" s="281"/>
      <c r="AQ37" s="281"/>
      <c r="AR37" s="281"/>
      <c r="AS37" s="281"/>
      <c r="AT37" s="281"/>
      <c r="AU37" s="281"/>
      <c r="AV37" s="281"/>
      <c r="AW37" s="281"/>
      <c r="AX37" s="281"/>
      <c r="AY37" s="281"/>
      <c r="AZ37" s="281"/>
      <c r="BA37" s="281"/>
      <c r="BB37" s="281"/>
      <c r="BC37" s="281"/>
      <c r="BD37" s="281"/>
      <c r="BE37" s="281"/>
      <c r="BF37" s="281"/>
      <c r="BG37" s="281"/>
      <c r="BH37" s="281"/>
      <c r="BI37" s="281"/>
      <c r="BJ37" s="281"/>
      <c r="BK37" s="281"/>
      <c r="BL37" s="281"/>
      <c r="BM37" s="281"/>
      <c r="BN37" s="281"/>
      <c r="BO37" s="281"/>
      <c r="BP37" s="281"/>
      <c r="BQ37" s="281"/>
      <c r="BR37" s="281"/>
      <c r="BS37" s="281"/>
      <c r="BT37" s="281"/>
      <c r="BU37" s="281"/>
      <c r="BV37" s="281"/>
      <c r="BW37" s="281"/>
      <c r="BX37" s="281"/>
      <c r="BY37" s="281"/>
      <c r="BZ37" s="281"/>
      <c r="CA37" s="281"/>
      <c r="CB37" s="281"/>
      <c r="CC37" s="281"/>
      <c r="CD37" s="281"/>
      <c r="CE37" s="281"/>
      <c r="CF37" s="281"/>
      <c r="CG37" s="281"/>
      <c r="CH37" s="281"/>
      <c r="CI37" s="281"/>
      <c r="CJ37" s="281"/>
      <c r="CK37" s="281"/>
      <c r="CL37" s="281"/>
      <c r="CM37" s="281"/>
      <c r="CN37" s="281"/>
      <c r="CO37" s="281"/>
      <c r="CP37" s="281"/>
      <c r="CQ37" s="281"/>
      <c r="CR37" s="281"/>
      <c r="CS37" s="281"/>
      <c r="CT37" s="281"/>
      <c r="CU37" s="281"/>
      <c r="CV37" s="281"/>
      <c r="CW37" s="281"/>
      <c r="CX37" s="281"/>
      <c r="CY37" s="281"/>
      <c r="CZ37" s="281"/>
      <c r="DA37" s="281"/>
      <c r="DB37" s="281"/>
      <c r="DC37" s="281"/>
      <c r="DD37" s="281"/>
      <c r="DE37" s="281"/>
      <c r="DF37" s="281"/>
      <c r="DG37" s="281"/>
      <c r="DH37" s="281"/>
      <c r="DI37" s="281"/>
      <c r="DJ37" s="281"/>
      <c r="DK37" s="281"/>
      <c r="DL37" s="281"/>
      <c r="DM37" s="281"/>
      <c r="DN37" s="281"/>
      <c r="DO37" s="281"/>
      <c r="DP37" s="281"/>
      <c r="DQ37" s="281"/>
      <c r="DR37" s="281"/>
      <c r="DS37" s="281"/>
      <c r="DT37" s="281"/>
      <c r="DU37" s="281"/>
      <c r="DV37" s="281"/>
      <c r="DW37" s="281"/>
      <c r="DX37" s="281"/>
      <c r="DY37" s="281"/>
      <c r="DZ37" s="281"/>
      <c r="EA37" s="281"/>
      <c r="EB37" s="281"/>
      <c r="EC37" s="281"/>
      <c r="ED37" s="281"/>
      <c r="EE37" s="281"/>
      <c r="EF37" s="281"/>
      <c r="EG37" s="281"/>
      <c r="EH37" s="281"/>
      <c r="EI37" s="281"/>
      <c r="EJ37" s="281"/>
      <c r="EK37" s="281"/>
      <c r="EL37" s="281"/>
      <c r="EM37" s="281"/>
      <c r="EN37" s="281"/>
      <c r="EO37" s="281"/>
      <c r="EP37" s="281"/>
      <c r="EQ37" s="281"/>
      <c r="ER37" s="281"/>
      <c r="ES37" s="281"/>
      <c r="ET37" s="281"/>
      <c r="EU37" s="281"/>
      <c r="EV37" s="281"/>
      <c r="EW37" s="281"/>
      <c r="EX37" s="281"/>
      <c r="EY37" s="281"/>
      <c r="EZ37" s="281"/>
      <c r="FA37" s="281"/>
      <c r="FB37" s="281"/>
      <c r="FC37" s="281"/>
      <c r="FD37" s="281"/>
      <c r="FE37" s="281"/>
      <c r="FF37" s="281"/>
      <c r="FG37" s="281"/>
      <c r="FH37" s="281"/>
      <c r="FI37" s="281"/>
      <c r="FJ37" s="281"/>
      <c r="FK37" s="281"/>
      <c r="FL37" s="281"/>
      <c r="FM37" s="281"/>
      <c r="FN37" s="281"/>
      <c r="FO37" s="281"/>
      <c r="FP37" s="281"/>
      <c r="FQ37" s="281"/>
      <c r="FR37" s="281"/>
      <c r="FS37" s="281"/>
      <c r="FT37" s="281"/>
      <c r="FU37" s="281"/>
      <c r="FV37" s="281"/>
      <c r="FW37" s="281"/>
      <c r="FX37" s="281"/>
      <c r="FY37" s="281"/>
      <c r="FZ37" s="281"/>
      <c r="GA37" s="281"/>
      <c r="GB37" s="281"/>
      <c r="GC37" s="281"/>
      <c r="GD37" s="281"/>
      <c r="GE37" s="281"/>
      <c r="GF37" s="281"/>
      <c r="GG37" s="281"/>
      <c r="GH37" s="281"/>
      <c r="GI37" s="281"/>
      <c r="GJ37" s="281"/>
      <c r="GK37" s="281"/>
      <c r="GL37" s="281"/>
      <c r="GM37" s="281"/>
      <c r="GN37" s="281"/>
      <c r="GO37" s="281"/>
      <c r="GP37" s="281"/>
      <c r="GQ37" s="281"/>
      <c r="GR37" s="281"/>
      <c r="GS37" s="281"/>
      <c r="GT37" s="281"/>
      <c r="GU37" s="281"/>
      <c r="GV37" s="281"/>
      <c r="GW37" s="281"/>
      <c r="GX37" s="281"/>
      <c r="GY37" s="281"/>
      <c r="GZ37" s="281"/>
      <c r="HA37" s="281"/>
      <c r="HB37" s="281"/>
      <c r="HC37" s="281"/>
      <c r="HD37" s="281"/>
      <c r="HE37" s="281"/>
      <c r="HF37" s="281"/>
      <c r="HG37" s="281"/>
      <c r="HH37" s="281"/>
      <c r="HI37" s="281"/>
      <c r="HJ37" s="281"/>
      <c r="HK37" s="281"/>
      <c r="HL37" s="281"/>
      <c r="HM37" s="281"/>
      <c r="HN37" s="281"/>
      <c r="HO37" s="281"/>
      <c r="HP37" s="281"/>
      <c r="HQ37" s="281"/>
      <c r="HR37" s="281"/>
      <c r="HS37" s="281"/>
      <c r="HT37" s="281"/>
      <c r="HU37" s="281"/>
      <c r="HV37" s="281"/>
      <c r="HW37" s="281"/>
      <c r="HX37" s="281"/>
      <c r="HY37" s="281"/>
      <c r="HZ37" s="281"/>
      <c r="IA37" s="281"/>
      <c r="IB37" s="281"/>
      <c r="IC37" s="281"/>
      <c r="ID37" s="281"/>
      <c r="IE37" s="281"/>
      <c r="IF37" s="281"/>
      <c r="IG37" s="281"/>
      <c r="IH37" s="281"/>
      <c r="II37" s="281"/>
      <c r="IJ37" s="281"/>
      <c r="IK37" s="281"/>
      <c r="IL37" s="281"/>
      <c r="IM37" s="281"/>
      <c r="IN37" s="281"/>
      <c r="IO37" s="281"/>
      <c r="IP37" s="281"/>
    </row>
    <row r="38" spans="1:250" s="280" customFormat="1" ht="12.75">
      <c r="A38" s="282"/>
      <c r="B38" s="310"/>
      <c r="C38" s="311"/>
      <c r="D38" s="311"/>
      <c r="E38" s="311"/>
      <c r="F38" s="311"/>
      <c r="G38" s="311"/>
      <c r="H38" s="311"/>
      <c r="I38" s="311"/>
      <c r="J38" s="311"/>
      <c r="K38" s="311"/>
      <c r="L38" s="311"/>
      <c r="M38" s="311"/>
      <c r="N38" s="311"/>
      <c r="O38" s="281"/>
      <c r="P38" s="281"/>
      <c r="Q38" s="281"/>
      <c r="R38" s="281"/>
      <c r="S38" s="281"/>
      <c r="T38" s="281"/>
      <c r="U38" s="281"/>
      <c r="V38" s="281"/>
      <c r="W38" s="281"/>
      <c r="X38" s="281"/>
      <c r="Y38" s="281"/>
      <c r="Z38" s="281"/>
      <c r="AA38" s="281"/>
      <c r="AB38" s="281"/>
      <c r="AC38" s="281"/>
      <c r="AD38" s="281"/>
      <c r="AE38" s="281"/>
      <c r="AF38" s="281"/>
      <c r="AG38" s="281"/>
      <c r="AH38" s="281"/>
      <c r="AI38" s="281"/>
      <c r="AJ38" s="281"/>
      <c r="AK38" s="281"/>
      <c r="AL38" s="281"/>
      <c r="AM38" s="281"/>
      <c r="AN38" s="281"/>
      <c r="AO38" s="281"/>
      <c r="AP38" s="281"/>
      <c r="AQ38" s="281"/>
      <c r="AR38" s="281"/>
      <c r="AS38" s="281"/>
      <c r="AT38" s="281"/>
      <c r="AU38" s="281"/>
      <c r="AV38" s="281"/>
      <c r="AW38" s="281"/>
      <c r="AX38" s="281"/>
      <c r="AY38" s="281"/>
      <c r="AZ38" s="281"/>
      <c r="BA38" s="281"/>
      <c r="BB38" s="281"/>
      <c r="BC38" s="281"/>
      <c r="BD38" s="281"/>
      <c r="BE38" s="281"/>
      <c r="BF38" s="281"/>
      <c r="BG38" s="281"/>
      <c r="BH38" s="281"/>
      <c r="BI38" s="281"/>
      <c r="BJ38" s="281"/>
      <c r="BK38" s="281"/>
      <c r="BL38" s="281"/>
      <c r="BM38" s="281"/>
      <c r="BN38" s="281"/>
      <c r="BO38" s="281"/>
      <c r="BP38" s="281"/>
      <c r="BQ38" s="281"/>
      <c r="BR38" s="281"/>
      <c r="BS38" s="281"/>
      <c r="BT38" s="281"/>
      <c r="BU38" s="281"/>
      <c r="BV38" s="281"/>
      <c r="BW38" s="281"/>
      <c r="BX38" s="281"/>
      <c r="BY38" s="281"/>
      <c r="BZ38" s="281"/>
      <c r="CA38" s="281"/>
      <c r="CB38" s="281"/>
      <c r="CC38" s="281"/>
      <c r="CD38" s="281"/>
      <c r="CE38" s="281"/>
      <c r="CF38" s="281"/>
      <c r="CG38" s="281"/>
      <c r="CH38" s="281"/>
      <c r="CI38" s="281"/>
      <c r="CJ38" s="281"/>
      <c r="CK38" s="281"/>
      <c r="CL38" s="281"/>
      <c r="CM38" s="281"/>
      <c r="CN38" s="281"/>
      <c r="CO38" s="281"/>
      <c r="CP38" s="281"/>
      <c r="CQ38" s="281"/>
      <c r="CR38" s="281"/>
      <c r="CS38" s="281"/>
      <c r="CT38" s="281"/>
      <c r="CU38" s="281"/>
      <c r="CV38" s="281"/>
      <c r="CW38" s="281"/>
      <c r="CX38" s="281"/>
      <c r="CY38" s="281"/>
      <c r="CZ38" s="281"/>
      <c r="DA38" s="281"/>
      <c r="DB38" s="281"/>
      <c r="DC38" s="281"/>
      <c r="DD38" s="281"/>
      <c r="DE38" s="281"/>
      <c r="DF38" s="281"/>
      <c r="DG38" s="281"/>
      <c r="DH38" s="281"/>
      <c r="DI38" s="281"/>
      <c r="DJ38" s="281"/>
      <c r="DK38" s="281"/>
      <c r="DL38" s="281"/>
      <c r="DM38" s="281"/>
      <c r="DN38" s="281"/>
      <c r="DO38" s="281"/>
      <c r="DP38" s="281"/>
      <c r="DQ38" s="281"/>
      <c r="DR38" s="281"/>
      <c r="DS38" s="281"/>
      <c r="DT38" s="281"/>
      <c r="DU38" s="281"/>
      <c r="DV38" s="281"/>
      <c r="DW38" s="281"/>
      <c r="DX38" s="281"/>
      <c r="DY38" s="281"/>
      <c r="DZ38" s="281"/>
      <c r="EA38" s="281"/>
      <c r="EB38" s="281"/>
      <c r="EC38" s="281"/>
      <c r="ED38" s="281"/>
      <c r="EE38" s="281"/>
      <c r="EF38" s="281"/>
      <c r="EG38" s="281"/>
      <c r="EH38" s="281"/>
      <c r="EI38" s="281"/>
      <c r="EJ38" s="281"/>
      <c r="EK38" s="281"/>
      <c r="EL38" s="281"/>
      <c r="EM38" s="281"/>
      <c r="EN38" s="281"/>
      <c r="EO38" s="281"/>
      <c r="EP38" s="281"/>
      <c r="EQ38" s="281"/>
      <c r="ER38" s="281"/>
      <c r="ES38" s="281"/>
      <c r="ET38" s="281"/>
      <c r="EU38" s="281"/>
      <c r="EV38" s="281"/>
      <c r="EW38" s="281"/>
      <c r="EX38" s="281"/>
      <c r="EY38" s="281"/>
      <c r="EZ38" s="281"/>
      <c r="FA38" s="281"/>
      <c r="FB38" s="281"/>
      <c r="FC38" s="281"/>
      <c r="FD38" s="281"/>
      <c r="FE38" s="281"/>
      <c r="FF38" s="281"/>
      <c r="FG38" s="281"/>
      <c r="FH38" s="281"/>
      <c r="FI38" s="281"/>
      <c r="FJ38" s="281"/>
      <c r="FK38" s="281"/>
      <c r="FL38" s="281"/>
      <c r="FM38" s="281"/>
      <c r="FN38" s="281"/>
      <c r="FO38" s="281"/>
      <c r="FP38" s="281"/>
      <c r="FQ38" s="281"/>
      <c r="FR38" s="281"/>
      <c r="FS38" s="281"/>
      <c r="FT38" s="281"/>
      <c r="FU38" s="281"/>
      <c r="FV38" s="281"/>
      <c r="FW38" s="281"/>
      <c r="FX38" s="281"/>
      <c r="FY38" s="281"/>
      <c r="FZ38" s="281"/>
      <c r="GA38" s="281"/>
      <c r="GB38" s="281"/>
      <c r="GC38" s="281"/>
      <c r="GD38" s="281"/>
      <c r="GE38" s="281"/>
      <c r="GF38" s="281"/>
      <c r="GG38" s="281"/>
      <c r="GH38" s="281"/>
      <c r="GI38" s="281"/>
      <c r="GJ38" s="281"/>
      <c r="GK38" s="281"/>
      <c r="GL38" s="281"/>
      <c r="GM38" s="281"/>
      <c r="GN38" s="281"/>
      <c r="GO38" s="281"/>
      <c r="GP38" s="281"/>
      <c r="GQ38" s="281"/>
      <c r="GR38" s="281"/>
      <c r="GS38" s="281"/>
      <c r="GT38" s="281"/>
      <c r="GU38" s="281"/>
      <c r="GV38" s="281"/>
      <c r="GW38" s="281"/>
      <c r="GX38" s="281"/>
      <c r="GY38" s="281"/>
      <c r="GZ38" s="281"/>
      <c r="HA38" s="281"/>
      <c r="HB38" s="281"/>
      <c r="HC38" s="281"/>
      <c r="HD38" s="281"/>
      <c r="HE38" s="281"/>
      <c r="HF38" s="281"/>
      <c r="HG38" s="281"/>
      <c r="HH38" s="281"/>
      <c r="HI38" s="281"/>
      <c r="HJ38" s="281"/>
      <c r="HK38" s="281"/>
      <c r="HL38" s="281"/>
      <c r="HM38" s="281"/>
      <c r="HN38" s="281"/>
      <c r="HO38" s="281"/>
      <c r="HP38" s="281"/>
      <c r="HQ38" s="281"/>
      <c r="HR38" s="281"/>
      <c r="HS38" s="281"/>
      <c r="HT38" s="281"/>
      <c r="HU38" s="281"/>
      <c r="HV38" s="281"/>
      <c r="HW38" s="281"/>
      <c r="HX38" s="281"/>
      <c r="HY38" s="281"/>
      <c r="HZ38" s="281"/>
      <c r="IA38" s="281"/>
      <c r="IB38" s="281"/>
      <c r="IC38" s="281"/>
      <c r="ID38" s="281"/>
      <c r="IE38" s="281"/>
      <c r="IF38" s="281"/>
      <c r="IG38" s="281"/>
      <c r="IH38" s="281"/>
      <c r="II38" s="281"/>
      <c r="IJ38" s="281"/>
      <c r="IK38" s="281"/>
      <c r="IL38" s="281"/>
      <c r="IM38" s="281"/>
      <c r="IN38" s="281"/>
      <c r="IO38" s="281"/>
      <c r="IP38" s="281"/>
    </row>
    <row r="39" spans="1:14" s="280" customFormat="1" ht="14.25">
      <c r="A39" s="282"/>
      <c r="B39" s="312"/>
      <c r="C39" s="313"/>
      <c r="D39" s="313"/>
      <c r="E39" s="313"/>
      <c r="F39" s="313"/>
      <c r="G39" s="313"/>
      <c r="H39" s="313"/>
      <c r="I39" s="313"/>
      <c r="J39" s="313"/>
      <c r="K39" s="313"/>
      <c r="L39" s="313"/>
      <c r="M39" s="312"/>
      <c r="N39" s="312"/>
    </row>
    <row r="40" spans="1:14" s="280" customFormat="1" ht="14.25">
      <c r="A40" s="282"/>
      <c r="B40" s="356" t="s">
        <v>175</v>
      </c>
      <c r="C40" s="356"/>
      <c r="D40" s="356"/>
      <c r="E40" s="356"/>
      <c r="F40" s="356"/>
      <c r="G40" s="356"/>
      <c r="H40" s="356"/>
      <c r="I40" s="356"/>
      <c r="J40" s="356"/>
      <c r="K40" s="356"/>
      <c r="L40" s="356"/>
      <c r="M40" s="356"/>
      <c r="N40" s="327"/>
    </row>
    <row r="41" spans="1:14" s="280" customFormat="1" ht="14.25">
      <c r="A41" s="282"/>
      <c r="B41" s="312" t="s">
        <v>155</v>
      </c>
      <c r="C41" s="312"/>
      <c r="D41" s="312"/>
      <c r="E41" s="312"/>
      <c r="F41" s="312"/>
      <c r="G41" s="312"/>
      <c r="H41" s="312"/>
      <c r="I41" s="312"/>
      <c r="J41" s="312"/>
      <c r="K41" s="312"/>
      <c r="L41" s="312"/>
      <c r="M41" s="313"/>
      <c r="N41" s="313"/>
    </row>
    <row r="42" spans="1:14" s="280" customFormat="1" ht="12.75">
      <c r="A42" s="282"/>
      <c r="B42" s="356" t="s">
        <v>156</v>
      </c>
      <c r="C42" s="359"/>
      <c r="D42" s="359"/>
      <c r="E42" s="359"/>
      <c r="F42" s="359"/>
      <c r="G42" s="359"/>
      <c r="H42" s="359"/>
      <c r="I42" s="359"/>
      <c r="J42" s="359"/>
      <c r="K42" s="359"/>
      <c r="L42" s="359"/>
      <c r="M42" s="359"/>
      <c r="N42" s="328"/>
    </row>
    <row r="43" spans="1:14" s="280" customFormat="1" ht="12.75">
      <c r="A43" s="282"/>
      <c r="B43" s="356" t="s">
        <v>157</v>
      </c>
      <c r="C43" s="359"/>
      <c r="D43" s="359"/>
      <c r="E43" s="359"/>
      <c r="F43" s="359"/>
      <c r="G43" s="359"/>
      <c r="H43" s="359"/>
      <c r="I43" s="359"/>
      <c r="J43" s="359"/>
      <c r="K43" s="359"/>
      <c r="L43" s="359"/>
      <c r="M43" s="359"/>
      <c r="N43" s="328"/>
    </row>
    <row r="44" spans="1:14" s="280" customFormat="1" ht="14.25">
      <c r="A44" s="282"/>
      <c r="B44" s="312"/>
      <c r="C44" s="312"/>
      <c r="D44" s="312"/>
      <c r="E44" s="312"/>
      <c r="F44" s="312"/>
      <c r="G44" s="312"/>
      <c r="H44" s="312"/>
      <c r="I44" s="312"/>
      <c r="J44" s="312"/>
      <c r="K44" s="312"/>
      <c r="L44" s="312"/>
      <c r="M44" s="312"/>
      <c r="N44" s="312"/>
    </row>
    <row r="45" spans="1:14" s="280" customFormat="1" ht="14.25">
      <c r="A45" s="282"/>
      <c r="B45" s="312"/>
      <c r="C45" s="312"/>
      <c r="D45" s="312"/>
      <c r="E45" s="312"/>
      <c r="F45" s="312"/>
      <c r="G45" s="312"/>
      <c r="H45" s="312"/>
      <c r="I45" s="312"/>
      <c r="J45" s="312"/>
      <c r="K45" s="312"/>
      <c r="L45" s="312"/>
      <c r="M45" s="312"/>
      <c r="N45" s="312"/>
    </row>
    <row r="48" spans="3:12" ht="12.75">
      <c r="C48" s="314"/>
      <c r="D48" s="314"/>
      <c r="E48" s="314"/>
      <c r="F48" s="314"/>
      <c r="G48" s="314"/>
      <c r="H48" s="314"/>
      <c r="I48" s="314"/>
      <c r="J48" s="314"/>
      <c r="K48" s="314"/>
      <c r="L48" s="314"/>
    </row>
    <row r="49" spans="3:12" ht="12.75">
      <c r="C49" s="314"/>
      <c r="D49" s="314"/>
      <c r="E49" s="314"/>
      <c r="F49" s="314"/>
      <c r="G49" s="314"/>
      <c r="H49" s="314"/>
      <c r="I49" s="314"/>
      <c r="J49" s="314"/>
      <c r="K49" s="314"/>
      <c r="L49" s="314"/>
    </row>
    <row r="50" spans="3:12" ht="12.75">
      <c r="C50" s="314"/>
      <c r="D50" s="314"/>
      <c r="E50" s="314"/>
      <c r="F50" s="314"/>
      <c r="G50" s="314"/>
      <c r="H50" s="314"/>
      <c r="I50" s="314"/>
      <c r="J50" s="314"/>
      <c r="K50" s="314"/>
      <c r="L50" s="314"/>
    </row>
    <row r="51" spans="3:12" ht="12.75">
      <c r="C51" s="314"/>
      <c r="D51" s="314"/>
      <c r="E51" s="314"/>
      <c r="F51" s="314"/>
      <c r="G51" s="314"/>
      <c r="H51" s="314"/>
      <c r="I51" s="314"/>
      <c r="J51" s="314"/>
      <c r="K51" s="314"/>
      <c r="L51" s="314"/>
    </row>
    <row r="52" spans="3:12" ht="12.75">
      <c r="C52" s="314"/>
      <c r="D52" s="314"/>
      <c r="E52" s="314"/>
      <c r="F52" s="314"/>
      <c r="G52" s="314"/>
      <c r="H52" s="314"/>
      <c r="I52" s="314"/>
      <c r="J52" s="314"/>
      <c r="K52" s="314"/>
      <c r="L52" s="314"/>
    </row>
    <row r="53" spans="3:12" ht="12.75">
      <c r="C53" s="314"/>
      <c r="D53" s="314"/>
      <c r="E53" s="314"/>
      <c r="F53" s="314"/>
      <c r="G53" s="314"/>
      <c r="H53" s="314"/>
      <c r="I53" s="314"/>
      <c r="J53" s="314"/>
      <c r="K53" s="314"/>
      <c r="L53" s="314"/>
    </row>
    <row r="54" spans="3:12" ht="12.75">
      <c r="C54" s="314"/>
      <c r="D54" s="314"/>
      <c r="E54" s="314"/>
      <c r="F54" s="314"/>
      <c r="G54" s="314"/>
      <c r="H54" s="314"/>
      <c r="I54" s="314"/>
      <c r="J54" s="314"/>
      <c r="K54" s="314"/>
      <c r="L54" s="314"/>
    </row>
    <row r="55" spans="3:12" ht="12.75">
      <c r="C55" s="314"/>
      <c r="D55" s="314"/>
      <c r="E55" s="314"/>
      <c r="F55" s="314"/>
      <c r="G55" s="314"/>
      <c r="H55" s="314"/>
      <c r="I55" s="314"/>
      <c r="J55" s="314"/>
      <c r="K55" s="314"/>
      <c r="L55" s="314"/>
    </row>
    <row r="56" spans="3:12" ht="12.75">
      <c r="C56" s="314"/>
      <c r="D56" s="314"/>
      <c r="E56" s="314"/>
      <c r="F56" s="314"/>
      <c r="G56" s="314"/>
      <c r="H56" s="314"/>
      <c r="I56" s="314"/>
      <c r="J56" s="314"/>
      <c r="K56" s="314"/>
      <c r="L56" s="314"/>
    </row>
    <row r="57" spans="3:12" ht="12.75">
      <c r="C57" s="314"/>
      <c r="D57" s="314"/>
      <c r="E57" s="314"/>
      <c r="F57" s="314"/>
      <c r="G57" s="314"/>
      <c r="H57" s="314"/>
      <c r="I57" s="314"/>
      <c r="J57" s="314"/>
      <c r="K57" s="314"/>
      <c r="L57" s="314"/>
    </row>
    <row r="58" spans="3:12" ht="12.75">
      <c r="C58" s="314"/>
      <c r="D58" s="314"/>
      <c r="E58" s="314"/>
      <c r="F58" s="314"/>
      <c r="G58" s="314"/>
      <c r="H58" s="314"/>
      <c r="I58" s="314"/>
      <c r="J58" s="314"/>
      <c r="K58" s="314"/>
      <c r="L58" s="314"/>
    </row>
    <row r="59" spans="3:12" ht="12.75">
      <c r="C59" s="314"/>
      <c r="D59" s="314"/>
      <c r="E59" s="314"/>
      <c r="F59" s="314"/>
      <c r="G59" s="314"/>
      <c r="H59" s="314"/>
      <c r="I59" s="314"/>
      <c r="J59" s="314"/>
      <c r="K59" s="314"/>
      <c r="L59" s="314"/>
    </row>
    <row r="60" spans="3:12" ht="12.75">
      <c r="C60" s="314"/>
      <c r="D60" s="314"/>
      <c r="E60" s="314"/>
      <c r="F60" s="314"/>
      <c r="G60" s="314"/>
      <c r="H60" s="314"/>
      <c r="I60" s="314"/>
      <c r="J60" s="314"/>
      <c r="K60" s="314"/>
      <c r="L60" s="314"/>
    </row>
    <row r="61" spans="3:12" ht="12.75">
      <c r="C61" s="314"/>
      <c r="D61" s="314"/>
      <c r="E61" s="314"/>
      <c r="F61" s="314"/>
      <c r="G61" s="314"/>
      <c r="H61" s="314"/>
      <c r="I61" s="314"/>
      <c r="J61" s="314"/>
      <c r="K61" s="314"/>
      <c r="L61" s="314"/>
    </row>
    <row r="62" spans="3:12" ht="12.75">
      <c r="C62" s="314"/>
      <c r="D62" s="314"/>
      <c r="E62" s="314"/>
      <c r="F62" s="314"/>
      <c r="G62" s="314"/>
      <c r="H62" s="314"/>
      <c r="I62" s="314"/>
      <c r="J62" s="314"/>
      <c r="K62" s="314"/>
      <c r="L62" s="314"/>
    </row>
    <row r="63" spans="3:12" ht="12.75">
      <c r="C63" s="314"/>
      <c r="D63" s="314"/>
      <c r="E63" s="314"/>
      <c r="F63" s="314"/>
      <c r="G63" s="314"/>
      <c r="H63" s="314"/>
      <c r="I63" s="314"/>
      <c r="J63" s="314"/>
      <c r="K63" s="314"/>
      <c r="L63" s="314"/>
    </row>
    <row r="64" spans="3:12" ht="12.75">
      <c r="C64" s="314"/>
      <c r="D64" s="314"/>
      <c r="E64" s="314"/>
      <c r="F64" s="314"/>
      <c r="G64" s="314"/>
      <c r="H64" s="314"/>
      <c r="I64" s="314"/>
      <c r="J64" s="314"/>
      <c r="K64" s="314"/>
      <c r="L64" s="314"/>
    </row>
    <row r="65" spans="3:12" ht="12.75">
      <c r="C65" s="314"/>
      <c r="D65" s="314"/>
      <c r="E65" s="314"/>
      <c r="F65" s="314"/>
      <c r="G65" s="314"/>
      <c r="H65" s="314"/>
      <c r="I65" s="314"/>
      <c r="J65" s="314"/>
      <c r="K65" s="314"/>
      <c r="L65" s="314"/>
    </row>
    <row r="66" spans="3:12" ht="12.75">
      <c r="C66" s="314"/>
      <c r="D66" s="314"/>
      <c r="E66" s="314"/>
      <c r="F66" s="314"/>
      <c r="G66" s="314"/>
      <c r="H66" s="314"/>
      <c r="I66" s="314"/>
      <c r="J66" s="314"/>
      <c r="K66" s="314"/>
      <c r="L66" s="314"/>
    </row>
    <row r="67" spans="3:12" ht="12.75">
      <c r="C67" s="314"/>
      <c r="D67" s="314"/>
      <c r="E67" s="314"/>
      <c r="F67" s="314"/>
      <c r="G67" s="314"/>
      <c r="H67" s="314"/>
      <c r="I67" s="314"/>
      <c r="J67" s="314"/>
      <c r="K67" s="314"/>
      <c r="L67" s="314"/>
    </row>
    <row r="68" spans="3:12" ht="12.75">
      <c r="C68" s="314"/>
      <c r="D68" s="314"/>
      <c r="E68" s="314"/>
      <c r="F68" s="314"/>
      <c r="G68" s="314"/>
      <c r="H68" s="314"/>
      <c r="I68" s="314"/>
      <c r="J68" s="314"/>
      <c r="K68" s="314"/>
      <c r="L68" s="314"/>
    </row>
    <row r="69" spans="3:12" ht="12.75">
      <c r="C69" s="314"/>
      <c r="D69" s="314"/>
      <c r="E69" s="314"/>
      <c r="F69" s="314"/>
      <c r="G69" s="314"/>
      <c r="H69" s="314"/>
      <c r="I69" s="314"/>
      <c r="J69" s="314"/>
      <c r="K69" s="314"/>
      <c r="L69" s="314"/>
    </row>
    <row r="71" spans="3:12" ht="12.75">
      <c r="C71" s="314"/>
      <c r="D71" s="314"/>
      <c r="E71" s="314"/>
      <c r="F71" s="314"/>
      <c r="G71" s="314"/>
      <c r="H71" s="314"/>
      <c r="I71" s="314"/>
      <c r="J71" s="314"/>
      <c r="K71" s="314"/>
      <c r="L71" s="314"/>
    </row>
    <row r="72" spans="3:12" ht="12.75">
      <c r="C72" s="314"/>
      <c r="D72" s="314"/>
      <c r="E72" s="314"/>
      <c r="F72" s="314"/>
      <c r="G72" s="314"/>
      <c r="H72" s="314"/>
      <c r="I72" s="314"/>
      <c r="J72" s="314"/>
      <c r="K72" s="314"/>
      <c r="L72" s="314"/>
    </row>
    <row r="73" spans="3:12" ht="12.75">
      <c r="C73" s="314"/>
      <c r="D73" s="314"/>
      <c r="E73" s="314"/>
      <c r="F73" s="314"/>
      <c r="G73" s="314"/>
      <c r="H73" s="314"/>
      <c r="I73" s="314"/>
      <c r="J73" s="314"/>
      <c r="K73" s="314"/>
      <c r="L73" s="314"/>
    </row>
    <row r="74" spans="3:12" ht="12.75">
      <c r="C74" s="314"/>
      <c r="D74" s="314"/>
      <c r="E74" s="314"/>
      <c r="F74" s="314"/>
      <c r="G74" s="314"/>
      <c r="H74" s="314"/>
      <c r="I74" s="314"/>
      <c r="J74" s="314"/>
      <c r="K74" s="314"/>
      <c r="L74" s="314"/>
    </row>
    <row r="75" spans="3:12" ht="12.75">
      <c r="C75" s="314"/>
      <c r="D75" s="314"/>
      <c r="E75" s="314"/>
      <c r="F75" s="314"/>
      <c r="G75" s="314"/>
      <c r="H75" s="314"/>
      <c r="I75" s="314"/>
      <c r="J75" s="314"/>
      <c r="K75" s="314"/>
      <c r="L75" s="314"/>
    </row>
    <row r="76" spans="3:12" ht="12.75">
      <c r="C76" s="314"/>
      <c r="D76" s="314"/>
      <c r="E76" s="314"/>
      <c r="F76" s="314"/>
      <c r="G76" s="314"/>
      <c r="H76" s="314"/>
      <c r="I76" s="314"/>
      <c r="J76" s="314"/>
      <c r="K76" s="314"/>
      <c r="L76" s="314"/>
    </row>
    <row r="77" spans="3:12" ht="12.75">
      <c r="C77" s="314"/>
      <c r="D77" s="314"/>
      <c r="E77" s="314"/>
      <c r="F77" s="314"/>
      <c r="G77" s="314"/>
      <c r="H77" s="314"/>
      <c r="I77" s="314"/>
      <c r="J77" s="314"/>
      <c r="K77" s="314"/>
      <c r="L77" s="314"/>
    </row>
    <row r="78" spans="3:12" ht="12.75">
      <c r="C78" s="314"/>
      <c r="D78" s="314"/>
      <c r="E78" s="314"/>
      <c r="F78" s="314"/>
      <c r="G78" s="314"/>
      <c r="H78" s="314"/>
      <c r="I78" s="314"/>
      <c r="J78" s="314"/>
      <c r="K78" s="314"/>
      <c r="L78" s="314"/>
    </row>
    <row r="79" spans="3:12" ht="12.75">
      <c r="C79" s="314"/>
      <c r="D79" s="314"/>
      <c r="E79" s="314"/>
      <c r="F79" s="314"/>
      <c r="G79" s="314"/>
      <c r="H79" s="314"/>
      <c r="I79" s="314"/>
      <c r="J79" s="314"/>
      <c r="K79" s="314"/>
      <c r="L79" s="314"/>
    </row>
    <row r="80" spans="3:12" ht="12.75">
      <c r="C80" s="314"/>
      <c r="D80" s="314"/>
      <c r="E80" s="314"/>
      <c r="F80" s="314"/>
      <c r="G80" s="314"/>
      <c r="H80" s="314"/>
      <c r="I80" s="314"/>
      <c r="J80" s="314"/>
      <c r="K80" s="314"/>
      <c r="L80" s="314"/>
    </row>
    <row r="81" spans="3:12" ht="12.75">
      <c r="C81" s="314"/>
      <c r="D81" s="314"/>
      <c r="E81" s="314"/>
      <c r="F81" s="314"/>
      <c r="G81" s="314"/>
      <c r="H81" s="314"/>
      <c r="I81" s="314"/>
      <c r="J81" s="314"/>
      <c r="K81" s="314"/>
      <c r="L81" s="314"/>
    </row>
    <row r="82" spans="3:12" ht="12.75">
      <c r="C82" s="314"/>
      <c r="D82" s="314"/>
      <c r="E82" s="314"/>
      <c r="F82" s="314"/>
      <c r="G82" s="314"/>
      <c r="H82" s="314"/>
      <c r="I82" s="314"/>
      <c r="J82" s="314"/>
      <c r="K82" s="314"/>
      <c r="L82" s="314"/>
    </row>
    <row r="83" spans="3:12" ht="12.75">
      <c r="C83" s="314"/>
      <c r="D83" s="314"/>
      <c r="E83" s="314"/>
      <c r="F83" s="314"/>
      <c r="G83" s="314"/>
      <c r="H83" s="314"/>
      <c r="I83" s="314"/>
      <c r="J83" s="314"/>
      <c r="K83" s="314"/>
      <c r="L83" s="314"/>
    </row>
    <row r="84" spans="3:12" ht="12.75">
      <c r="C84" s="314"/>
      <c r="D84" s="314"/>
      <c r="E84" s="314"/>
      <c r="F84" s="314"/>
      <c r="G84" s="314"/>
      <c r="H84" s="314"/>
      <c r="I84" s="314"/>
      <c r="J84" s="314"/>
      <c r="K84" s="314"/>
      <c r="L84" s="314"/>
    </row>
    <row r="85" spans="3:12" ht="12.75">
      <c r="C85" s="314"/>
      <c r="D85" s="314"/>
      <c r="E85" s="314"/>
      <c r="F85" s="314"/>
      <c r="G85" s="314"/>
      <c r="H85" s="314"/>
      <c r="I85" s="314"/>
      <c r="J85" s="314"/>
      <c r="K85" s="314"/>
      <c r="L85" s="314"/>
    </row>
    <row r="86" spans="3:12" ht="12.75">
      <c r="C86" s="314"/>
      <c r="D86" s="314"/>
      <c r="E86" s="314"/>
      <c r="F86" s="314"/>
      <c r="G86" s="314"/>
      <c r="H86" s="314"/>
      <c r="I86" s="314"/>
      <c r="J86" s="314"/>
      <c r="K86" s="314"/>
      <c r="L86" s="314"/>
    </row>
    <row r="87" spans="3:12" ht="12.75">
      <c r="C87" s="314"/>
      <c r="D87" s="314"/>
      <c r="E87" s="314"/>
      <c r="F87" s="314"/>
      <c r="G87" s="314"/>
      <c r="H87" s="314"/>
      <c r="I87" s="314"/>
      <c r="J87" s="314"/>
      <c r="K87" s="314"/>
      <c r="L87" s="314"/>
    </row>
    <row r="88" spans="3:12" ht="12.75">
      <c r="C88" s="314"/>
      <c r="D88" s="314"/>
      <c r="E88" s="314"/>
      <c r="F88" s="314"/>
      <c r="G88" s="314"/>
      <c r="H88" s="314"/>
      <c r="I88" s="314"/>
      <c r="J88" s="314"/>
      <c r="K88" s="314"/>
      <c r="L88" s="314"/>
    </row>
    <row r="89" spans="3:12" ht="12.75">
      <c r="C89" s="314"/>
      <c r="D89" s="314"/>
      <c r="E89" s="314"/>
      <c r="F89" s="314"/>
      <c r="G89" s="314"/>
      <c r="H89" s="314"/>
      <c r="I89" s="314"/>
      <c r="J89" s="314"/>
      <c r="K89" s="314"/>
      <c r="L89" s="314"/>
    </row>
    <row r="90" spans="3:12" ht="12.75">
      <c r="C90" s="314"/>
      <c r="D90" s="314"/>
      <c r="E90" s="314"/>
      <c r="F90" s="314"/>
      <c r="G90" s="314"/>
      <c r="H90" s="314"/>
      <c r="I90" s="314"/>
      <c r="J90" s="314"/>
      <c r="K90" s="314"/>
      <c r="L90" s="314"/>
    </row>
    <row r="91" spans="3:12" ht="12.75">
      <c r="C91" s="314"/>
      <c r="D91" s="314"/>
      <c r="E91" s="314"/>
      <c r="F91" s="314"/>
      <c r="G91" s="314"/>
      <c r="H91" s="314"/>
      <c r="I91" s="314"/>
      <c r="J91" s="314"/>
      <c r="K91" s="314"/>
      <c r="L91" s="314"/>
    </row>
    <row r="92" spans="3:12" ht="12.75">
      <c r="C92" s="314"/>
      <c r="D92" s="314"/>
      <c r="E92" s="314"/>
      <c r="F92" s="314"/>
      <c r="G92" s="314"/>
      <c r="H92" s="314"/>
      <c r="I92" s="314"/>
      <c r="J92" s="314"/>
      <c r="K92" s="314"/>
      <c r="L92" s="314"/>
    </row>
    <row r="93" spans="3:12" ht="12.75">
      <c r="C93" s="314"/>
      <c r="D93" s="314"/>
      <c r="E93" s="314"/>
      <c r="F93" s="314"/>
      <c r="G93" s="314"/>
      <c r="H93" s="314"/>
      <c r="I93" s="314"/>
      <c r="J93" s="314"/>
      <c r="K93" s="314"/>
      <c r="L93" s="314"/>
    </row>
    <row r="94" spans="3:12" ht="12.75">
      <c r="C94" s="314"/>
      <c r="D94" s="314"/>
      <c r="E94" s="314"/>
      <c r="F94" s="314"/>
      <c r="G94" s="314"/>
      <c r="H94" s="314"/>
      <c r="I94" s="314"/>
      <c r="J94" s="314"/>
      <c r="K94" s="314"/>
      <c r="L94" s="314"/>
    </row>
    <row r="95" spans="3:12" ht="12.75">
      <c r="C95" s="314"/>
      <c r="D95" s="314"/>
      <c r="E95" s="314"/>
      <c r="F95" s="314"/>
      <c r="G95" s="314"/>
      <c r="H95" s="314"/>
      <c r="I95" s="314"/>
      <c r="J95" s="314"/>
      <c r="K95" s="314"/>
      <c r="L95" s="314"/>
    </row>
    <row r="96" spans="3:12" ht="12.75">
      <c r="C96" s="314"/>
      <c r="D96" s="314"/>
      <c r="E96" s="314"/>
      <c r="F96" s="314"/>
      <c r="G96" s="314"/>
      <c r="H96" s="314"/>
      <c r="I96" s="314"/>
      <c r="J96" s="314"/>
      <c r="K96" s="314"/>
      <c r="L96" s="314"/>
    </row>
  </sheetData>
  <sheetProtection/>
  <mergeCells count="4">
    <mergeCell ref="B43:M43"/>
    <mergeCell ref="B2:M2"/>
    <mergeCell ref="B40:M40"/>
    <mergeCell ref="B42:M42"/>
  </mergeCells>
  <printOptions horizontalCentered="1" verticalCentered="1"/>
  <pageMargins left="0.11811023622047245" right="0.11811023622047245" top="0.6692913385826772" bottom="0.5511811023622047" header="0.5118110236220472" footer="0.5118110236220472"/>
  <pageSetup fitToHeight="1" fitToWidth="1" horizontalDpi="300" verticalDpi="300" orientation="landscape" paperSize="9" scale="64" r:id="rId1"/>
</worksheet>
</file>

<file path=xl/worksheets/sheet13.xml><?xml version="1.0" encoding="utf-8"?>
<worksheet xmlns="http://schemas.openxmlformats.org/spreadsheetml/2006/main" xmlns:r="http://schemas.openxmlformats.org/officeDocument/2006/relationships">
  <sheetPr>
    <pageSetUpPr fitToPage="1"/>
  </sheetPr>
  <dimension ref="A1:IG96"/>
  <sheetViews>
    <sheetView showGridLines="0" zoomScale="70" zoomScaleNormal="70" zoomScaleSheetLayoutView="70" zoomScalePageLayoutView="0" workbookViewId="0" topLeftCell="B1">
      <selection activeCell="O4" sqref="O4"/>
    </sheetView>
  </sheetViews>
  <sheetFormatPr defaultColWidth="9.140625" defaultRowHeight="12.75"/>
  <cols>
    <col min="1" max="1" width="5.57421875" style="316" customWidth="1"/>
    <col min="2" max="2" width="58.00390625" style="315" customWidth="1"/>
    <col min="3" max="15" width="14.421875" style="315" customWidth="1"/>
    <col min="16" max="16" width="12.57421875" style="315" bestFit="1" customWidth="1"/>
    <col min="17" max="17" width="9.140625" style="315" customWidth="1"/>
    <col min="18" max="18" width="14.28125" style="315" bestFit="1" customWidth="1"/>
    <col min="19" max="19" width="15.57421875" style="315" customWidth="1"/>
    <col min="20" max="16384" width="9.140625" style="315" customWidth="1"/>
  </cols>
  <sheetData>
    <row r="1" spans="1:3" s="280" customFormat="1" ht="15.75" customHeight="1">
      <c r="A1" s="279"/>
      <c r="C1" s="281"/>
    </row>
    <row r="2" spans="1:4" s="280" customFormat="1" ht="15.75">
      <c r="A2" s="282"/>
      <c r="B2" s="358" t="s">
        <v>172</v>
      </c>
      <c r="C2" s="358"/>
      <c r="D2" s="358"/>
    </row>
    <row r="3" spans="1:4" s="280" customFormat="1" ht="15.75">
      <c r="A3" s="282"/>
      <c r="B3" s="283"/>
      <c r="C3" s="283"/>
      <c r="D3" s="283"/>
    </row>
    <row r="4" spans="1:15" s="280" customFormat="1" ht="14.25">
      <c r="A4" s="282"/>
      <c r="B4" s="284"/>
      <c r="C4" s="284"/>
      <c r="O4" s="285" t="s">
        <v>105</v>
      </c>
    </row>
    <row r="5" spans="1:15" s="280" customFormat="1" ht="27" customHeight="1">
      <c r="A5" s="282"/>
      <c r="B5" s="286"/>
      <c r="C5" s="287" t="s">
        <v>97</v>
      </c>
      <c r="D5" s="287" t="s">
        <v>98</v>
      </c>
      <c r="E5" s="287" t="s">
        <v>99</v>
      </c>
      <c r="F5" s="287" t="s">
        <v>100</v>
      </c>
      <c r="G5" s="287" t="s">
        <v>101</v>
      </c>
      <c r="H5" s="287" t="s">
        <v>102</v>
      </c>
      <c r="I5" s="287" t="s">
        <v>103</v>
      </c>
      <c r="J5" s="287" t="s">
        <v>104</v>
      </c>
      <c r="K5" s="287" t="s">
        <v>110</v>
      </c>
      <c r="L5" s="287" t="s">
        <v>111</v>
      </c>
      <c r="M5" s="287" t="s">
        <v>112</v>
      </c>
      <c r="N5" s="287" t="s">
        <v>113</v>
      </c>
      <c r="O5" s="287" t="s">
        <v>5</v>
      </c>
    </row>
    <row r="6" spans="1:15" s="280" customFormat="1" ht="18" customHeight="1">
      <c r="A6" s="288"/>
      <c r="B6" s="289"/>
      <c r="C6" s="290"/>
      <c r="D6" s="290"/>
      <c r="E6" s="290"/>
      <c r="F6" s="290"/>
      <c r="G6" s="290"/>
      <c r="H6" s="290"/>
      <c r="I6" s="290"/>
      <c r="J6" s="290"/>
      <c r="K6" s="290"/>
      <c r="L6" s="290"/>
      <c r="M6" s="290"/>
      <c r="N6" s="290"/>
      <c r="O6" s="290"/>
    </row>
    <row r="7" spans="1:241" s="280" customFormat="1" ht="18" customHeight="1">
      <c r="A7" s="288"/>
      <c r="B7" s="293" t="s">
        <v>132</v>
      </c>
      <c r="C7" s="321">
        <v>35166.95</v>
      </c>
      <c r="D7" s="321">
        <v>34833.62</v>
      </c>
      <c r="E7" s="321">
        <v>29440.79</v>
      </c>
      <c r="F7" s="321">
        <v>27240.52</v>
      </c>
      <c r="G7" s="321">
        <v>45912.13</v>
      </c>
      <c r="H7" s="321">
        <v>22593.66</v>
      </c>
      <c r="I7" s="321">
        <v>25240.66</v>
      </c>
      <c r="J7" s="321">
        <v>54486.45</v>
      </c>
      <c r="K7" s="321">
        <v>31875.62</v>
      </c>
      <c r="L7" s="321">
        <v>33189.88</v>
      </c>
      <c r="M7" s="321">
        <v>38382.2</v>
      </c>
      <c r="N7" s="321">
        <v>34819.38</v>
      </c>
      <c r="O7" s="324">
        <v>413181.86000000004</v>
      </c>
      <c r="P7" s="281"/>
      <c r="Q7" s="281"/>
      <c r="R7" s="302"/>
      <c r="S7" s="281"/>
      <c r="T7" s="281"/>
      <c r="U7" s="302"/>
      <c r="V7" s="281"/>
      <c r="W7" s="281"/>
      <c r="X7" s="302"/>
      <c r="Y7" s="281"/>
      <c r="Z7" s="281"/>
      <c r="AA7" s="281"/>
      <c r="AB7" s="302"/>
      <c r="AC7" s="281"/>
      <c r="AD7" s="281"/>
      <c r="AE7" s="302"/>
      <c r="AF7" s="281"/>
      <c r="AG7" s="281"/>
      <c r="AH7" s="302"/>
      <c r="AI7" s="281"/>
      <c r="AJ7" s="281"/>
      <c r="AK7" s="281"/>
      <c r="AL7" s="302"/>
      <c r="AM7" s="281"/>
      <c r="AN7" s="281"/>
      <c r="AO7" s="302"/>
      <c r="AP7" s="281"/>
      <c r="AQ7" s="281"/>
      <c r="AR7" s="302"/>
      <c r="AS7" s="281"/>
      <c r="AT7" s="281"/>
      <c r="AU7" s="281"/>
      <c r="AV7" s="302"/>
      <c r="AW7" s="281"/>
      <c r="AX7" s="281"/>
      <c r="AY7" s="302"/>
      <c r="AZ7" s="281"/>
      <c r="BA7" s="281"/>
      <c r="BB7" s="302"/>
      <c r="BC7" s="281"/>
      <c r="BD7" s="281"/>
      <c r="BE7" s="302"/>
      <c r="BF7" s="281"/>
      <c r="BG7" s="281"/>
      <c r="BH7" s="281"/>
      <c r="BI7" s="281"/>
      <c r="BJ7" s="281"/>
      <c r="BK7" s="281"/>
      <c r="BL7" s="281"/>
      <c r="BM7" s="281"/>
      <c r="BN7" s="281"/>
      <c r="BO7" s="281"/>
      <c r="BP7" s="281"/>
      <c r="BQ7" s="281"/>
      <c r="BR7" s="281"/>
      <c r="BS7" s="281"/>
      <c r="BT7" s="281"/>
      <c r="BU7" s="281"/>
      <c r="BV7" s="281"/>
      <c r="BW7" s="281"/>
      <c r="BX7" s="281"/>
      <c r="BY7" s="281"/>
      <c r="BZ7" s="281"/>
      <c r="CA7" s="281"/>
      <c r="CB7" s="281"/>
      <c r="CC7" s="281"/>
      <c r="CD7" s="281"/>
      <c r="CE7" s="281"/>
      <c r="CF7" s="281"/>
      <c r="CG7" s="281"/>
      <c r="CH7" s="281"/>
      <c r="CI7" s="281"/>
      <c r="CJ7" s="281"/>
      <c r="CK7" s="281"/>
      <c r="CL7" s="281"/>
      <c r="CM7" s="281"/>
      <c r="CN7" s="281"/>
      <c r="CO7" s="281"/>
      <c r="CP7" s="281"/>
      <c r="CQ7" s="281"/>
      <c r="CR7" s="281"/>
      <c r="CS7" s="281"/>
      <c r="CT7" s="281"/>
      <c r="CU7" s="281"/>
      <c r="CV7" s="281"/>
      <c r="CW7" s="281"/>
      <c r="CX7" s="281"/>
      <c r="CY7" s="281"/>
      <c r="CZ7" s="281"/>
      <c r="DA7" s="281"/>
      <c r="DB7" s="281"/>
      <c r="DC7" s="281"/>
      <c r="DD7" s="281"/>
      <c r="DE7" s="281"/>
      <c r="DF7" s="281"/>
      <c r="DG7" s="281"/>
      <c r="DH7" s="281"/>
      <c r="DI7" s="281"/>
      <c r="DJ7" s="281"/>
      <c r="DK7" s="281"/>
      <c r="DL7" s="281"/>
      <c r="DM7" s="281"/>
      <c r="DN7" s="281"/>
      <c r="DO7" s="281"/>
      <c r="DP7" s="281"/>
      <c r="DQ7" s="281"/>
      <c r="DR7" s="281"/>
      <c r="DS7" s="281"/>
      <c r="DT7" s="281"/>
      <c r="DU7" s="281"/>
      <c r="DV7" s="281"/>
      <c r="DW7" s="281"/>
      <c r="DX7" s="281"/>
      <c r="DY7" s="281"/>
      <c r="DZ7" s="281"/>
      <c r="EA7" s="281"/>
      <c r="EB7" s="281"/>
      <c r="EC7" s="281"/>
      <c r="ED7" s="281"/>
      <c r="EE7" s="281"/>
      <c r="EF7" s="281"/>
      <c r="EG7" s="281"/>
      <c r="EH7" s="281"/>
      <c r="EI7" s="281"/>
      <c r="EJ7" s="281"/>
      <c r="EK7" s="281"/>
      <c r="EL7" s="281"/>
      <c r="EM7" s="281"/>
      <c r="EN7" s="281"/>
      <c r="EO7" s="281"/>
      <c r="EP7" s="281"/>
      <c r="EQ7" s="281"/>
      <c r="ER7" s="281"/>
      <c r="ES7" s="281"/>
      <c r="ET7" s="281"/>
      <c r="EU7" s="281"/>
      <c r="EV7" s="281"/>
      <c r="EW7" s="281"/>
      <c r="EX7" s="281"/>
      <c r="EY7" s="281"/>
      <c r="EZ7" s="281"/>
      <c r="FA7" s="281"/>
      <c r="FB7" s="281"/>
      <c r="FC7" s="281"/>
      <c r="FD7" s="281"/>
      <c r="FE7" s="281"/>
      <c r="FF7" s="281"/>
      <c r="FG7" s="281"/>
      <c r="FH7" s="281"/>
      <c r="FI7" s="281"/>
      <c r="FJ7" s="281"/>
      <c r="FK7" s="281"/>
      <c r="FL7" s="281"/>
      <c r="FM7" s="281"/>
      <c r="FN7" s="281"/>
      <c r="FO7" s="281"/>
      <c r="FP7" s="281"/>
      <c r="FQ7" s="281"/>
      <c r="FR7" s="281"/>
      <c r="FS7" s="281"/>
      <c r="FT7" s="281"/>
      <c r="FU7" s="281"/>
      <c r="FV7" s="281"/>
      <c r="FW7" s="281"/>
      <c r="FX7" s="281"/>
      <c r="FY7" s="281"/>
      <c r="FZ7" s="281"/>
      <c r="GA7" s="281"/>
      <c r="GB7" s="281"/>
      <c r="GC7" s="281"/>
      <c r="GD7" s="281"/>
      <c r="GE7" s="281"/>
      <c r="GF7" s="281"/>
      <c r="GG7" s="281"/>
      <c r="GH7" s="281"/>
      <c r="GI7" s="281"/>
      <c r="GJ7" s="281"/>
      <c r="GK7" s="281"/>
      <c r="GL7" s="281"/>
      <c r="GM7" s="281"/>
      <c r="GN7" s="281"/>
      <c r="GO7" s="281"/>
      <c r="GP7" s="281"/>
      <c r="GQ7" s="281"/>
      <c r="GR7" s="281"/>
      <c r="GS7" s="281"/>
      <c r="GT7" s="281"/>
      <c r="GU7" s="281"/>
      <c r="GV7" s="281"/>
      <c r="GW7" s="281"/>
      <c r="GX7" s="281"/>
      <c r="GY7" s="281"/>
      <c r="GZ7" s="281"/>
      <c r="HA7" s="281"/>
      <c r="HB7" s="281"/>
      <c r="HC7" s="281"/>
      <c r="HD7" s="281"/>
      <c r="HE7" s="281"/>
      <c r="HF7" s="281"/>
      <c r="HG7" s="281"/>
      <c r="HH7" s="281"/>
      <c r="HI7" s="281"/>
      <c r="HJ7" s="281"/>
      <c r="HK7" s="281"/>
      <c r="HL7" s="281"/>
      <c r="HM7" s="281"/>
      <c r="HN7" s="281"/>
      <c r="HO7" s="281"/>
      <c r="HP7" s="281"/>
      <c r="HQ7" s="281"/>
      <c r="HR7" s="281"/>
      <c r="HS7" s="281"/>
      <c r="HT7" s="281"/>
      <c r="HU7" s="281"/>
      <c r="HV7" s="281"/>
      <c r="HW7" s="281"/>
      <c r="HX7" s="281"/>
      <c r="HY7" s="281"/>
      <c r="HZ7" s="281"/>
      <c r="IA7" s="281"/>
      <c r="IB7" s="281"/>
      <c r="IC7" s="281"/>
      <c r="ID7" s="281"/>
      <c r="IE7" s="281"/>
      <c r="IF7" s="281"/>
      <c r="IG7" s="281"/>
    </row>
    <row r="8" spans="1:241" s="280" customFormat="1" ht="18" customHeight="1">
      <c r="A8" s="288"/>
      <c r="B8" s="293"/>
      <c r="C8" s="321"/>
      <c r="D8" s="321"/>
      <c r="E8" s="321"/>
      <c r="F8" s="321"/>
      <c r="G8" s="321"/>
      <c r="H8" s="321"/>
      <c r="I8" s="321"/>
      <c r="J8" s="321"/>
      <c r="K8" s="321"/>
      <c r="L8" s="321"/>
      <c r="M8" s="321"/>
      <c r="N8" s="321"/>
      <c r="O8" s="324"/>
      <c r="P8" s="281"/>
      <c r="Q8" s="281"/>
      <c r="R8" s="302"/>
      <c r="S8" s="281"/>
      <c r="T8" s="281"/>
      <c r="U8" s="302"/>
      <c r="V8" s="281"/>
      <c r="W8" s="281"/>
      <c r="X8" s="302"/>
      <c r="Y8" s="281"/>
      <c r="Z8" s="281"/>
      <c r="AA8" s="281"/>
      <c r="AB8" s="302"/>
      <c r="AC8" s="281"/>
      <c r="AD8" s="281"/>
      <c r="AE8" s="302"/>
      <c r="AF8" s="281"/>
      <c r="AG8" s="281"/>
      <c r="AH8" s="302"/>
      <c r="AI8" s="281"/>
      <c r="AJ8" s="281"/>
      <c r="AK8" s="281"/>
      <c r="AL8" s="302"/>
      <c r="AM8" s="281"/>
      <c r="AN8" s="281"/>
      <c r="AO8" s="302"/>
      <c r="AP8" s="281"/>
      <c r="AQ8" s="281"/>
      <c r="AR8" s="302"/>
      <c r="AS8" s="281"/>
      <c r="AT8" s="281"/>
      <c r="AU8" s="281"/>
      <c r="AV8" s="302"/>
      <c r="AW8" s="281"/>
      <c r="AX8" s="281"/>
      <c r="AY8" s="302"/>
      <c r="AZ8" s="281"/>
      <c r="BA8" s="281"/>
      <c r="BB8" s="302"/>
      <c r="BC8" s="281"/>
      <c r="BD8" s="281"/>
      <c r="BE8" s="302"/>
      <c r="BF8" s="281"/>
      <c r="BG8" s="281"/>
      <c r="BH8" s="281"/>
      <c r="BI8" s="281"/>
      <c r="BJ8" s="281"/>
      <c r="BK8" s="281"/>
      <c r="BL8" s="281"/>
      <c r="BM8" s="281"/>
      <c r="BN8" s="281"/>
      <c r="BO8" s="281"/>
      <c r="BP8" s="281"/>
      <c r="BQ8" s="281"/>
      <c r="BR8" s="281"/>
      <c r="BS8" s="281"/>
      <c r="BT8" s="281"/>
      <c r="BU8" s="281"/>
      <c r="BV8" s="281"/>
      <c r="BW8" s="281"/>
      <c r="BX8" s="281"/>
      <c r="BY8" s="281"/>
      <c r="BZ8" s="281"/>
      <c r="CA8" s="281"/>
      <c r="CB8" s="281"/>
      <c r="CC8" s="281"/>
      <c r="CD8" s="281"/>
      <c r="CE8" s="281"/>
      <c r="CF8" s="281"/>
      <c r="CG8" s="281"/>
      <c r="CH8" s="281"/>
      <c r="CI8" s="281"/>
      <c r="CJ8" s="281"/>
      <c r="CK8" s="281"/>
      <c r="CL8" s="281"/>
      <c r="CM8" s="281"/>
      <c r="CN8" s="281"/>
      <c r="CO8" s="281"/>
      <c r="CP8" s="281"/>
      <c r="CQ8" s="281"/>
      <c r="CR8" s="281"/>
      <c r="CS8" s="281"/>
      <c r="CT8" s="281"/>
      <c r="CU8" s="281"/>
      <c r="CV8" s="281"/>
      <c r="CW8" s="281"/>
      <c r="CX8" s="281"/>
      <c r="CY8" s="281"/>
      <c r="CZ8" s="281"/>
      <c r="DA8" s="281"/>
      <c r="DB8" s="281"/>
      <c r="DC8" s="281"/>
      <c r="DD8" s="281"/>
      <c r="DE8" s="281"/>
      <c r="DF8" s="281"/>
      <c r="DG8" s="281"/>
      <c r="DH8" s="281"/>
      <c r="DI8" s="281"/>
      <c r="DJ8" s="281"/>
      <c r="DK8" s="281"/>
      <c r="DL8" s="281"/>
      <c r="DM8" s="281"/>
      <c r="DN8" s="281"/>
      <c r="DO8" s="281"/>
      <c r="DP8" s="281"/>
      <c r="DQ8" s="281"/>
      <c r="DR8" s="281"/>
      <c r="DS8" s="281"/>
      <c r="DT8" s="281"/>
      <c r="DU8" s="281"/>
      <c r="DV8" s="281"/>
      <c r="DW8" s="281"/>
      <c r="DX8" s="281"/>
      <c r="DY8" s="281"/>
      <c r="DZ8" s="281"/>
      <c r="EA8" s="281"/>
      <c r="EB8" s="281"/>
      <c r="EC8" s="281"/>
      <c r="ED8" s="281"/>
      <c r="EE8" s="281"/>
      <c r="EF8" s="281"/>
      <c r="EG8" s="281"/>
      <c r="EH8" s="281"/>
      <c r="EI8" s="281"/>
      <c r="EJ8" s="281"/>
      <c r="EK8" s="281"/>
      <c r="EL8" s="281"/>
      <c r="EM8" s="281"/>
      <c r="EN8" s="281"/>
      <c r="EO8" s="281"/>
      <c r="EP8" s="281"/>
      <c r="EQ8" s="281"/>
      <c r="ER8" s="281"/>
      <c r="ES8" s="281"/>
      <c r="ET8" s="281"/>
      <c r="EU8" s="281"/>
      <c r="EV8" s="281"/>
      <c r="EW8" s="281"/>
      <c r="EX8" s="281"/>
      <c r="EY8" s="281"/>
      <c r="EZ8" s="281"/>
      <c r="FA8" s="281"/>
      <c r="FB8" s="281"/>
      <c r="FC8" s="281"/>
      <c r="FD8" s="281"/>
      <c r="FE8" s="281"/>
      <c r="FF8" s="281"/>
      <c r="FG8" s="281"/>
      <c r="FH8" s="281"/>
      <c r="FI8" s="281"/>
      <c r="FJ8" s="281"/>
      <c r="FK8" s="281"/>
      <c r="FL8" s="281"/>
      <c r="FM8" s="281"/>
      <c r="FN8" s="281"/>
      <c r="FO8" s="281"/>
      <c r="FP8" s="281"/>
      <c r="FQ8" s="281"/>
      <c r="FR8" s="281"/>
      <c r="FS8" s="281"/>
      <c r="FT8" s="281"/>
      <c r="FU8" s="281"/>
      <c r="FV8" s="281"/>
      <c r="FW8" s="281"/>
      <c r="FX8" s="281"/>
      <c r="FY8" s="281"/>
      <c r="FZ8" s="281"/>
      <c r="GA8" s="281"/>
      <c r="GB8" s="281"/>
      <c r="GC8" s="281"/>
      <c r="GD8" s="281"/>
      <c r="GE8" s="281"/>
      <c r="GF8" s="281"/>
      <c r="GG8" s="281"/>
      <c r="GH8" s="281"/>
      <c r="GI8" s="281"/>
      <c r="GJ8" s="281"/>
      <c r="GK8" s="281"/>
      <c r="GL8" s="281"/>
      <c r="GM8" s="281"/>
      <c r="GN8" s="281"/>
      <c r="GO8" s="281"/>
      <c r="GP8" s="281"/>
      <c r="GQ8" s="281"/>
      <c r="GR8" s="281"/>
      <c r="GS8" s="281"/>
      <c r="GT8" s="281"/>
      <c r="GU8" s="281"/>
      <c r="GV8" s="281"/>
      <c r="GW8" s="281"/>
      <c r="GX8" s="281"/>
      <c r="GY8" s="281"/>
      <c r="GZ8" s="281"/>
      <c r="HA8" s="281"/>
      <c r="HB8" s="281"/>
      <c r="HC8" s="281"/>
      <c r="HD8" s="281"/>
      <c r="HE8" s="281"/>
      <c r="HF8" s="281"/>
      <c r="HG8" s="281"/>
      <c r="HH8" s="281"/>
      <c r="HI8" s="281"/>
      <c r="HJ8" s="281"/>
      <c r="HK8" s="281"/>
      <c r="HL8" s="281"/>
      <c r="HM8" s="281"/>
      <c r="HN8" s="281"/>
      <c r="HO8" s="281"/>
      <c r="HP8" s="281"/>
      <c r="HQ8" s="281"/>
      <c r="HR8" s="281"/>
      <c r="HS8" s="281"/>
      <c r="HT8" s="281"/>
      <c r="HU8" s="281"/>
      <c r="HV8" s="281"/>
      <c r="HW8" s="281"/>
      <c r="HX8" s="281"/>
      <c r="HY8" s="281"/>
      <c r="HZ8" s="281"/>
      <c r="IA8" s="281"/>
      <c r="IB8" s="281"/>
      <c r="IC8" s="281"/>
      <c r="ID8" s="281"/>
      <c r="IE8" s="281"/>
      <c r="IF8" s="281"/>
      <c r="IG8" s="281"/>
    </row>
    <row r="9" spans="1:241" s="280" customFormat="1" ht="18" customHeight="1">
      <c r="A9" s="288"/>
      <c r="B9" s="283" t="s">
        <v>87</v>
      </c>
      <c r="C9" s="321">
        <v>36561.12</v>
      </c>
      <c r="D9" s="321">
        <v>33582.15</v>
      </c>
      <c r="E9" s="321">
        <v>35557.22</v>
      </c>
      <c r="F9" s="321">
        <v>36659.22</v>
      </c>
      <c r="G9" s="321">
        <v>35614.58</v>
      </c>
      <c r="H9" s="321">
        <v>34943.97</v>
      </c>
      <c r="I9" s="321">
        <v>38989.71</v>
      </c>
      <c r="J9" s="321">
        <v>32783.25</v>
      </c>
      <c r="K9" s="321">
        <v>38721.11</v>
      </c>
      <c r="L9" s="321">
        <v>38180.42</v>
      </c>
      <c r="M9" s="321">
        <v>35231.58</v>
      </c>
      <c r="N9" s="321">
        <v>48127.01</v>
      </c>
      <c r="O9" s="324">
        <v>444951.34</v>
      </c>
      <c r="P9" s="281"/>
      <c r="Q9" s="281"/>
      <c r="R9" s="302"/>
      <c r="S9" s="281"/>
      <c r="T9" s="281"/>
      <c r="U9" s="302"/>
      <c r="V9" s="281"/>
      <c r="W9" s="281"/>
      <c r="X9" s="302"/>
      <c r="Y9" s="281"/>
      <c r="Z9" s="281"/>
      <c r="AA9" s="281"/>
      <c r="AB9" s="302"/>
      <c r="AC9" s="281"/>
      <c r="AD9" s="281"/>
      <c r="AE9" s="302"/>
      <c r="AF9" s="281"/>
      <c r="AG9" s="281"/>
      <c r="AH9" s="302"/>
      <c r="AI9" s="281"/>
      <c r="AJ9" s="281"/>
      <c r="AK9" s="281"/>
      <c r="AL9" s="302"/>
      <c r="AM9" s="281"/>
      <c r="AN9" s="281"/>
      <c r="AO9" s="302"/>
      <c r="AP9" s="281"/>
      <c r="AQ9" s="281"/>
      <c r="AR9" s="302"/>
      <c r="AS9" s="281"/>
      <c r="AT9" s="281"/>
      <c r="AU9" s="281"/>
      <c r="AV9" s="302"/>
      <c r="AW9" s="281"/>
      <c r="AX9" s="281"/>
      <c r="AY9" s="302"/>
      <c r="AZ9" s="281"/>
      <c r="BA9" s="281"/>
      <c r="BB9" s="302"/>
      <c r="BC9" s="281"/>
      <c r="BD9" s="281"/>
      <c r="BE9" s="302"/>
      <c r="BF9" s="281"/>
      <c r="BG9" s="281"/>
      <c r="BH9" s="281"/>
      <c r="BI9" s="281"/>
      <c r="BJ9" s="281"/>
      <c r="BK9" s="281"/>
      <c r="BL9" s="281"/>
      <c r="BM9" s="281"/>
      <c r="BN9" s="281"/>
      <c r="BO9" s="281"/>
      <c r="BP9" s="281"/>
      <c r="BQ9" s="281"/>
      <c r="BR9" s="281"/>
      <c r="BS9" s="281"/>
      <c r="BT9" s="281"/>
      <c r="BU9" s="281"/>
      <c r="BV9" s="281"/>
      <c r="BW9" s="281"/>
      <c r="BX9" s="281"/>
      <c r="BY9" s="281"/>
      <c r="BZ9" s="281"/>
      <c r="CA9" s="281"/>
      <c r="CB9" s="281"/>
      <c r="CC9" s="281"/>
      <c r="CD9" s="281"/>
      <c r="CE9" s="281"/>
      <c r="CF9" s="281"/>
      <c r="CG9" s="281"/>
      <c r="CH9" s="281"/>
      <c r="CI9" s="281"/>
      <c r="CJ9" s="281"/>
      <c r="CK9" s="281"/>
      <c r="CL9" s="281"/>
      <c r="CM9" s="281"/>
      <c r="CN9" s="281"/>
      <c r="CO9" s="281"/>
      <c r="CP9" s="281"/>
      <c r="CQ9" s="281"/>
      <c r="CR9" s="281"/>
      <c r="CS9" s="281"/>
      <c r="CT9" s="281"/>
      <c r="CU9" s="281"/>
      <c r="CV9" s="281"/>
      <c r="CW9" s="281"/>
      <c r="CX9" s="281"/>
      <c r="CY9" s="281"/>
      <c r="CZ9" s="281"/>
      <c r="DA9" s="281"/>
      <c r="DB9" s="281"/>
      <c r="DC9" s="281"/>
      <c r="DD9" s="281"/>
      <c r="DE9" s="281"/>
      <c r="DF9" s="281"/>
      <c r="DG9" s="281"/>
      <c r="DH9" s="281"/>
      <c r="DI9" s="281"/>
      <c r="DJ9" s="281"/>
      <c r="DK9" s="281"/>
      <c r="DL9" s="281"/>
      <c r="DM9" s="281"/>
      <c r="DN9" s="281"/>
      <c r="DO9" s="281"/>
      <c r="DP9" s="281"/>
      <c r="DQ9" s="281"/>
      <c r="DR9" s="281"/>
      <c r="DS9" s="281"/>
      <c r="DT9" s="281"/>
      <c r="DU9" s="281"/>
      <c r="DV9" s="281"/>
      <c r="DW9" s="281"/>
      <c r="DX9" s="281"/>
      <c r="DY9" s="281"/>
      <c r="DZ9" s="281"/>
      <c r="EA9" s="281"/>
      <c r="EB9" s="281"/>
      <c r="EC9" s="281"/>
      <c r="ED9" s="281"/>
      <c r="EE9" s="281"/>
      <c r="EF9" s="281"/>
      <c r="EG9" s="281"/>
      <c r="EH9" s="281"/>
      <c r="EI9" s="281"/>
      <c r="EJ9" s="281"/>
      <c r="EK9" s="281"/>
      <c r="EL9" s="281"/>
      <c r="EM9" s="281"/>
      <c r="EN9" s="281"/>
      <c r="EO9" s="281"/>
      <c r="EP9" s="281"/>
      <c r="EQ9" s="281"/>
      <c r="ER9" s="281"/>
      <c r="ES9" s="281"/>
      <c r="ET9" s="281"/>
      <c r="EU9" s="281"/>
      <c r="EV9" s="281"/>
      <c r="EW9" s="281"/>
      <c r="EX9" s="281"/>
      <c r="EY9" s="281"/>
      <c r="EZ9" s="281"/>
      <c r="FA9" s="281"/>
      <c r="FB9" s="281"/>
      <c r="FC9" s="281"/>
      <c r="FD9" s="281"/>
      <c r="FE9" s="281"/>
      <c r="FF9" s="281"/>
      <c r="FG9" s="281"/>
      <c r="FH9" s="281"/>
      <c r="FI9" s="281"/>
      <c r="FJ9" s="281"/>
      <c r="FK9" s="281"/>
      <c r="FL9" s="281"/>
      <c r="FM9" s="281"/>
      <c r="FN9" s="281"/>
      <c r="FO9" s="281"/>
      <c r="FP9" s="281"/>
      <c r="FQ9" s="281"/>
      <c r="FR9" s="281"/>
      <c r="FS9" s="281"/>
      <c r="FT9" s="281"/>
      <c r="FU9" s="281"/>
      <c r="FV9" s="281"/>
      <c r="FW9" s="281"/>
      <c r="FX9" s="281"/>
      <c r="FY9" s="281"/>
      <c r="FZ9" s="281"/>
      <c r="GA9" s="281"/>
      <c r="GB9" s="281"/>
      <c r="GC9" s="281"/>
      <c r="GD9" s="281"/>
      <c r="GE9" s="281"/>
      <c r="GF9" s="281"/>
      <c r="GG9" s="281"/>
      <c r="GH9" s="281"/>
      <c r="GI9" s="281"/>
      <c r="GJ9" s="281"/>
      <c r="GK9" s="281"/>
      <c r="GL9" s="281"/>
      <c r="GM9" s="281"/>
      <c r="GN9" s="281"/>
      <c r="GO9" s="281"/>
      <c r="GP9" s="281"/>
      <c r="GQ9" s="281"/>
      <c r="GR9" s="281"/>
      <c r="GS9" s="281"/>
      <c r="GT9" s="281"/>
      <c r="GU9" s="281"/>
      <c r="GV9" s="281"/>
      <c r="GW9" s="281"/>
      <c r="GX9" s="281"/>
      <c r="GY9" s="281"/>
      <c r="GZ9" s="281"/>
      <c r="HA9" s="281"/>
      <c r="HB9" s="281"/>
      <c r="HC9" s="281"/>
      <c r="HD9" s="281"/>
      <c r="HE9" s="281"/>
      <c r="HF9" s="281"/>
      <c r="HG9" s="281"/>
      <c r="HH9" s="281"/>
      <c r="HI9" s="281"/>
      <c r="HJ9" s="281"/>
      <c r="HK9" s="281"/>
      <c r="HL9" s="281"/>
      <c r="HM9" s="281"/>
      <c r="HN9" s="281"/>
      <c r="HO9" s="281"/>
      <c r="HP9" s="281"/>
      <c r="HQ9" s="281"/>
      <c r="HR9" s="281"/>
      <c r="HS9" s="281"/>
      <c r="HT9" s="281"/>
      <c r="HU9" s="281"/>
      <c r="HV9" s="281"/>
      <c r="HW9" s="281"/>
      <c r="HX9" s="281"/>
      <c r="HY9" s="281"/>
      <c r="HZ9" s="281"/>
      <c r="IA9" s="281"/>
      <c r="IB9" s="281"/>
      <c r="IC9" s="281"/>
      <c r="ID9" s="281"/>
      <c r="IE9" s="281"/>
      <c r="IF9" s="281"/>
      <c r="IG9" s="281"/>
    </row>
    <row r="10" spans="1:241" s="280" customFormat="1" ht="18" customHeight="1">
      <c r="A10" s="288"/>
      <c r="B10" s="300" t="s">
        <v>88</v>
      </c>
      <c r="C10" s="323">
        <v>32045.72</v>
      </c>
      <c r="D10" s="323">
        <v>30566.94</v>
      </c>
      <c r="E10" s="323">
        <v>30120.7</v>
      </c>
      <c r="F10" s="323">
        <v>33179.7</v>
      </c>
      <c r="G10" s="323">
        <v>28711.26</v>
      </c>
      <c r="H10" s="323">
        <v>33244.22</v>
      </c>
      <c r="I10" s="323">
        <v>34863.8</v>
      </c>
      <c r="J10" s="323">
        <v>29890.87</v>
      </c>
      <c r="K10" s="323">
        <v>34165.27</v>
      </c>
      <c r="L10" s="323">
        <v>31330.92</v>
      </c>
      <c r="M10" s="323">
        <v>31918.38</v>
      </c>
      <c r="N10" s="323">
        <v>46674.62</v>
      </c>
      <c r="O10" s="323">
        <v>396712.4</v>
      </c>
      <c r="P10" s="281"/>
      <c r="Q10" s="281"/>
      <c r="R10" s="325"/>
      <c r="S10" s="281"/>
      <c r="T10" s="281"/>
      <c r="U10" s="325"/>
      <c r="V10" s="281"/>
      <c r="W10" s="281"/>
      <c r="X10" s="325"/>
      <c r="Y10" s="281"/>
      <c r="Z10" s="281"/>
      <c r="AA10" s="281"/>
      <c r="AB10" s="325"/>
      <c r="AC10" s="281"/>
      <c r="AD10" s="281"/>
      <c r="AE10" s="325"/>
      <c r="AF10" s="281"/>
      <c r="AG10" s="281"/>
      <c r="AH10" s="325"/>
      <c r="AI10" s="281"/>
      <c r="AJ10" s="281"/>
      <c r="AK10" s="281"/>
      <c r="AL10" s="325"/>
      <c r="AM10" s="281"/>
      <c r="AN10" s="281"/>
      <c r="AO10" s="325"/>
      <c r="AP10" s="281"/>
      <c r="AQ10" s="281"/>
      <c r="AR10" s="325"/>
      <c r="AS10" s="281"/>
      <c r="AT10" s="281"/>
      <c r="AU10" s="281"/>
      <c r="AV10" s="325"/>
      <c r="AW10" s="281"/>
      <c r="AX10" s="281"/>
      <c r="AY10" s="325"/>
      <c r="AZ10" s="281"/>
      <c r="BA10" s="281"/>
      <c r="BB10" s="325"/>
      <c r="BC10" s="281"/>
      <c r="BD10" s="281"/>
      <c r="BE10" s="325"/>
      <c r="BF10" s="281"/>
      <c r="BG10" s="281"/>
      <c r="BH10" s="281"/>
      <c r="BI10" s="281"/>
      <c r="BJ10" s="281"/>
      <c r="BK10" s="281"/>
      <c r="BL10" s="281"/>
      <c r="BM10" s="281"/>
      <c r="BN10" s="281"/>
      <c r="BO10" s="281"/>
      <c r="BP10" s="281"/>
      <c r="BQ10" s="281"/>
      <c r="BR10" s="281"/>
      <c r="BS10" s="281"/>
      <c r="BT10" s="281"/>
      <c r="BU10" s="281"/>
      <c r="BV10" s="281"/>
      <c r="BW10" s="281"/>
      <c r="BX10" s="281"/>
      <c r="BY10" s="281"/>
      <c r="BZ10" s="281"/>
      <c r="CA10" s="281"/>
      <c r="CB10" s="281"/>
      <c r="CC10" s="281"/>
      <c r="CD10" s="281"/>
      <c r="CE10" s="281"/>
      <c r="CF10" s="281"/>
      <c r="CG10" s="281"/>
      <c r="CH10" s="281"/>
      <c r="CI10" s="281"/>
      <c r="CJ10" s="281"/>
      <c r="CK10" s="281"/>
      <c r="CL10" s="281"/>
      <c r="CM10" s="281"/>
      <c r="CN10" s="281"/>
      <c r="CO10" s="281"/>
      <c r="CP10" s="281"/>
      <c r="CQ10" s="281"/>
      <c r="CR10" s="281"/>
      <c r="CS10" s="281"/>
      <c r="CT10" s="281"/>
      <c r="CU10" s="281"/>
      <c r="CV10" s="281"/>
      <c r="CW10" s="281"/>
      <c r="CX10" s="281"/>
      <c r="CY10" s="281"/>
      <c r="CZ10" s="281"/>
      <c r="DA10" s="281"/>
      <c r="DB10" s="281"/>
      <c r="DC10" s="281"/>
      <c r="DD10" s="281"/>
      <c r="DE10" s="281"/>
      <c r="DF10" s="281"/>
      <c r="DG10" s="281"/>
      <c r="DH10" s="281"/>
      <c r="DI10" s="281"/>
      <c r="DJ10" s="281"/>
      <c r="DK10" s="281"/>
      <c r="DL10" s="281"/>
      <c r="DM10" s="281"/>
      <c r="DN10" s="281"/>
      <c r="DO10" s="281"/>
      <c r="DP10" s="281"/>
      <c r="DQ10" s="281"/>
      <c r="DR10" s="281"/>
      <c r="DS10" s="281"/>
      <c r="DT10" s="281"/>
      <c r="DU10" s="281"/>
      <c r="DV10" s="281"/>
      <c r="DW10" s="281"/>
      <c r="DX10" s="281"/>
      <c r="DY10" s="281"/>
      <c r="DZ10" s="281"/>
      <c r="EA10" s="281"/>
      <c r="EB10" s="281"/>
      <c r="EC10" s="281"/>
      <c r="ED10" s="281"/>
      <c r="EE10" s="281"/>
      <c r="EF10" s="281"/>
      <c r="EG10" s="281"/>
      <c r="EH10" s="281"/>
      <c r="EI10" s="281"/>
      <c r="EJ10" s="281"/>
      <c r="EK10" s="281"/>
      <c r="EL10" s="281"/>
      <c r="EM10" s="281"/>
      <c r="EN10" s="281"/>
      <c r="EO10" s="281"/>
      <c r="EP10" s="281"/>
      <c r="EQ10" s="281"/>
      <c r="ER10" s="281"/>
      <c r="ES10" s="281"/>
      <c r="ET10" s="281"/>
      <c r="EU10" s="281"/>
      <c r="EV10" s="281"/>
      <c r="EW10" s="281"/>
      <c r="EX10" s="281"/>
      <c r="EY10" s="281"/>
      <c r="EZ10" s="281"/>
      <c r="FA10" s="281"/>
      <c r="FB10" s="281"/>
      <c r="FC10" s="281"/>
      <c r="FD10" s="281"/>
      <c r="FE10" s="281"/>
      <c r="FF10" s="281"/>
      <c r="FG10" s="281"/>
      <c r="FH10" s="281"/>
      <c r="FI10" s="281"/>
      <c r="FJ10" s="281"/>
      <c r="FK10" s="281"/>
      <c r="FL10" s="281"/>
      <c r="FM10" s="281"/>
      <c r="FN10" s="281"/>
      <c r="FO10" s="281"/>
      <c r="FP10" s="281"/>
      <c r="FQ10" s="281"/>
      <c r="FR10" s="281"/>
      <c r="FS10" s="281"/>
      <c r="FT10" s="281"/>
      <c r="FU10" s="281"/>
      <c r="FV10" s="281"/>
      <c r="FW10" s="281"/>
      <c r="FX10" s="281"/>
      <c r="FY10" s="281"/>
      <c r="FZ10" s="281"/>
      <c r="GA10" s="281"/>
      <c r="GB10" s="281"/>
      <c r="GC10" s="281"/>
      <c r="GD10" s="281"/>
      <c r="GE10" s="281"/>
      <c r="GF10" s="281"/>
      <c r="GG10" s="281"/>
      <c r="GH10" s="281"/>
      <c r="GI10" s="281"/>
      <c r="GJ10" s="281"/>
      <c r="GK10" s="281"/>
      <c r="GL10" s="281"/>
      <c r="GM10" s="281"/>
      <c r="GN10" s="281"/>
      <c r="GO10" s="281"/>
      <c r="GP10" s="281"/>
      <c r="GQ10" s="281"/>
      <c r="GR10" s="281"/>
      <c r="GS10" s="281"/>
      <c r="GT10" s="281"/>
      <c r="GU10" s="281"/>
      <c r="GV10" s="281"/>
      <c r="GW10" s="281"/>
      <c r="GX10" s="281"/>
      <c r="GY10" s="281"/>
      <c r="GZ10" s="281"/>
      <c r="HA10" s="281"/>
      <c r="HB10" s="281"/>
      <c r="HC10" s="281"/>
      <c r="HD10" s="281"/>
      <c r="HE10" s="281"/>
      <c r="HF10" s="281"/>
      <c r="HG10" s="281"/>
      <c r="HH10" s="281"/>
      <c r="HI10" s="281"/>
      <c r="HJ10" s="281"/>
      <c r="HK10" s="281"/>
      <c r="HL10" s="281"/>
      <c r="HM10" s="281"/>
      <c r="HN10" s="281"/>
      <c r="HO10" s="281"/>
      <c r="HP10" s="281"/>
      <c r="HQ10" s="281"/>
      <c r="HR10" s="281"/>
      <c r="HS10" s="281"/>
      <c r="HT10" s="281"/>
      <c r="HU10" s="281"/>
      <c r="HV10" s="281"/>
      <c r="HW10" s="281"/>
      <c r="HX10" s="281"/>
      <c r="HY10" s="281"/>
      <c r="HZ10" s="281"/>
      <c r="IA10" s="281"/>
      <c r="IB10" s="281"/>
      <c r="IC10" s="281"/>
      <c r="ID10" s="281"/>
      <c r="IE10" s="281"/>
      <c r="IF10" s="281"/>
      <c r="IG10" s="281"/>
    </row>
    <row r="11" spans="1:241" s="280" customFormat="1" ht="18" customHeight="1">
      <c r="A11" s="288"/>
      <c r="B11" s="300" t="s">
        <v>89</v>
      </c>
      <c r="C11" s="323">
        <v>4515.4</v>
      </c>
      <c r="D11" s="323">
        <v>3015.22</v>
      </c>
      <c r="E11" s="323">
        <v>5436.52</v>
      </c>
      <c r="F11" s="323">
        <v>3479.51</v>
      </c>
      <c r="G11" s="323">
        <v>6903.32</v>
      </c>
      <c r="H11" s="323">
        <v>1699.75</v>
      </c>
      <c r="I11" s="323">
        <v>4125.91</v>
      </c>
      <c r="J11" s="323">
        <v>2892.39</v>
      </c>
      <c r="K11" s="323">
        <v>4555.84</v>
      </c>
      <c r="L11" s="323">
        <v>6849.49</v>
      </c>
      <c r="M11" s="323">
        <v>3313.2</v>
      </c>
      <c r="N11" s="323">
        <v>1452.39</v>
      </c>
      <c r="O11" s="323">
        <v>48238.939999999995</v>
      </c>
      <c r="P11" s="281"/>
      <c r="Q11" s="281"/>
      <c r="R11" s="325"/>
      <c r="S11" s="281"/>
      <c r="T11" s="281"/>
      <c r="U11" s="325"/>
      <c r="V11" s="281"/>
      <c r="W11" s="281"/>
      <c r="X11" s="325"/>
      <c r="Y11" s="281"/>
      <c r="Z11" s="281"/>
      <c r="AA11" s="281"/>
      <c r="AB11" s="325"/>
      <c r="AC11" s="281"/>
      <c r="AD11" s="281"/>
      <c r="AE11" s="325"/>
      <c r="AF11" s="281"/>
      <c r="AG11" s="281"/>
      <c r="AH11" s="325"/>
      <c r="AI11" s="281"/>
      <c r="AJ11" s="281"/>
      <c r="AK11" s="281"/>
      <c r="AL11" s="325"/>
      <c r="AM11" s="281"/>
      <c r="AN11" s="281"/>
      <c r="AO11" s="325"/>
      <c r="AP11" s="281"/>
      <c r="AQ11" s="281"/>
      <c r="AR11" s="325"/>
      <c r="AS11" s="281"/>
      <c r="AT11" s="281"/>
      <c r="AU11" s="281"/>
      <c r="AV11" s="325"/>
      <c r="AW11" s="281"/>
      <c r="AX11" s="281"/>
      <c r="AY11" s="325"/>
      <c r="AZ11" s="281"/>
      <c r="BA11" s="281"/>
      <c r="BB11" s="325"/>
      <c r="BC11" s="281"/>
      <c r="BD11" s="281"/>
      <c r="BE11" s="325"/>
      <c r="BF11" s="281"/>
      <c r="BG11" s="281"/>
      <c r="BH11" s="281"/>
      <c r="BI11" s="281"/>
      <c r="BJ11" s="281"/>
      <c r="BK11" s="281"/>
      <c r="BL11" s="281"/>
      <c r="BM11" s="281"/>
      <c r="BN11" s="281"/>
      <c r="BO11" s="281"/>
      <c r="BP11" s="281"/>
      <c r="BQ11" s="281"/>
      <c r="BR11" s="281"/>
      <c r="BS11" s="281"/>
      <c r="BT11" s="281"/>
      <c r="BU11" s="281"/>
      <c r="BV11" s="281"/>
      <c r="BW11" s="281"/>
      <c r="BX11" s="281"/>
      <c r="BY11" s="281"/>
      <c r="BZ11" s="281"/>
      <c r="CA11" s="281"/>
      <c r="CB11" s="281"/>
      <c r="CC11" s="281"/>
      <c r="CD11" s="281"/>
      <c r="CE11" s="281"/>
      <c r="CF11" s="281"/>
      <c r="CG11" s="281"/>
      <c r="CH11" s="281"/>
      <c r="CI11" s="281"/>
      <c r="CJ11" s="281"/>
      <c r="CK11" s="281"/>
      <c r="CL11" s="281"/>
      <c r="CM11" s="281"/>
      <c r="CN11" s="281"/>
      <c r="CO11" s="281"/>
      <c r="CP11" s="281"/>
      <c r="CQ11" s="281"/>
      <c r="CR11" s="281"/>
      <c r="CS11" s="281"/>
      <c r="CT11" s="281"/>
      <c r="CU11" s="281"/>
      <c r="CV11" s="281"/>
      <c r="CW11" s="281"/>
      <c r="CX11" s="281"/>
      <c r="CY11" s="281"/>
      <c r="CZ11" s="281"/>
      <c r="DA11" s="281"/>
      <c r="DB11" s="281"/>
      <c r="DC11" s="281"/>
      <c r="DD11" s="281"/>
      <c r="DE11" s="281"/>
      <c r="DF11" s="281"/>
      <c r="DG11" s="281"/>
      <c r="DH11" s="281"/>
      <c r="DI11" s="281"/>
      <c r="DJ11" s="281"/>
      <c r="DK11" s="281"/>
      <c r="DL11" s="281"/>
      <c r="DM11" s="281"/>
      <c r="DN11" s="281"/>
      <c r="DO11" s="281"/>
      <c r="DP11" s="281"/>
      <c r="DQ11" s="281"/>
      <c r="DR11" s="281"/>
      <c r="DS11" s="281"/>
      <c r="DT11" s="281"/>
      <c r="DU11" s="281"/>
      <c r="DV11" s="281"/>
      <c r="DW11" s="281"/>
      <c r="DX11" s="281"/>
      <c r="DY11" s="281"/>
      <c r="DZ11" s="281"/>
      <c r="EA11" s="281"/>
      <c r="EB11" s="281"/>
      <c r="EC11" s="281"/>
      <c r="ED11" s="281"/>
      <c r="EE11" s="281"/>
      <c r="EF11" s="281"/>
      <c r="EG11" s="281"/>
      <c r="EH11" s="281"/>
      <c r="EI11" s="281"/>
      <c r="EJ11" s="281"/>
      <c r="EK11" s="281"/>
      <c r="EL11" s="281"/>
      <c r="EM11" s="281"/>
      <c r="EN11" s="281"/>
      <c r="EO11" s="281"/>
      <c r="EP11" s="281"/>
      <c r="EQ11" s="281"/>
      <c r="ER11" s="281"/>
      <c r="ES11" s="281"/>
      <c r="ET11" s="281"/>
      <c r="EU11" s="281"/>
      <c r="EV11" s="281"/>
      <c r="EW11" s="281"/>
      <c r="EX11" s="281"/>
      <c r="EY11" s="281"/>
      <c r="EZ11" s="281"/>
      <c r="FA11" s="281"/>
      <c r="FB11" s="281"/>
      <c r="FC11" s="281"/>
      <c r="FD11" s="281"/>
      <c r="FE11" s="281"/>
      <c r="FF11" s="281"/>
      <c r="FG11" s="281"/>
      <c r="FH11" s="281"/>
      <c r="FI11" s="281"/>
      <c r="FJ11" s="281"/>
      <c r="FK11" s="281"/>
      <c r="FL11" s="281"/>
      <c r="FM11" s="281"/>
      <c r="FN11" s="281"/>
      <c r="FO11" s="281"/>
      <c r="FP11" s="281"/>
      <c r="FQ11" s="281"/>
      <c r="FR11" s="281"/>
      <c r="FS11" s="281"/>
      <c r="FT11" s="281"/>
      <c r="FU11" s="281"/>
      <c r="FV11" s="281"/>
      <c r="FW11" s="281"/>
      <c r="FX11" s="281"/>
      <c r="FY11" s="281"/>
      <c r="FZ11" s="281"/>
      <c r="GA11" s="281"/>
      <c r="GB11" s="281"/>
      <c r="GC11" s="281"/>
      <c r="GD11" s="281"/>
      <c r="GE11" s="281"/>
      <c r="GF11" s="281"/>
      <c r="GG11" s="281"/>
      <c r="GH11" s="281"/>
      <c r="GI11" s="281"/>
      <c r="GJ11" s="281"/>
      <c r="GK11" s="281"/>
      <c r="GL11" s="281"/>
      <c r="GM11" s="281"/>
      <c r="GN11" s="281"/>
      <c r="GO11" s="281"/>
      <c r="GP11" s="281"/>
      <c r="GQ11" s="281"/>
      <c r="GR11" s="281"/>
      <c r="GS11" s="281"/>
      <c r="GT11" s="281"/>
      <c r="GU11" s="281"/>
      <c r="GV11" s="281"/>
      <c r="GW11" s="281"/>
      <c r="GX11" s="281"/>
      <c r="GY11" s="281"/>
      <c r="GZ11" s="281"/>
      <c r="HA11" s="281"/>
      <c r="HB11" s="281"/>
      <c r="HC11" s="281"/>
      <c r="HD11" s="281"/>
      <c r="HE11" s="281"/>
      <c r="HF11" s="281"/>
      <c r="HG11" s="281"/>
      <c r="HH11" s="281"/>
      <c r="HI11" s="281"/>
      <c r="HJ11" s="281"/>
      <c r="HK11" s="281"/>
      <c r="HL11" s="281"/>
      <c r="HM11" s="281"/>
      <c r="HN11" s="281"/>
      <c r="HO11" s="281"/>
      <c r="HP11" s="281"/>
      <c r="HQ11" s="281"/>
      <c r="HR11" s="281"/>
      <c r="HS11" s="281"/>
      <c r="HT11" s="281"/>
      <c r="HU11" s="281"/>
      <c r="HV11" s="281"/>
      <c r="HW11" s="281"/>
      <c r="HX11" s="281"/>
      <c r="HY11" s="281"/>
      <c r="HZ11" s="281"/>
      <c r="IA11" s="281"/>
      <c r="IB11" s="281"/>
      <c r="IC11" s="281"/>
      <c r="ID11" s="281"/>
      <c r="IE11" s="281"/>
      <c r="IF11" s="281"/>
      <c r="IG11" s="281"/>
    </row>
    <row r="12" spans="1:241" s="280" customFormat="1" ht="18" customHeight="1">
      <c r="A12" s="288"/>
      <c r="B12" s="300"/>
      <c r="C12" s="323"/>
      <c r="D12" s="323"/>
      <c r="E12" s="323"/>
      <c r="F12" s="323"/>
      <c r="G12" s="323"/>
      <c r="H12" s="323"/>
      <c r="I12" s="323"/>
      <c r="J12" s="323"/>
      <c r="K12" s="323"/>
      <c r="L12" s="323"/>
      <c r="M12" s="323"/>
      <c r="N12" s="323"/>
      <c r="O12" s="324"/>
      <c r="P12" s="281"/>
      <c r="Q12" s="281"/>
      <c r="R12" s="325"/>
      <c r="S12" s="281"/>
      <c r="T12" s="281"/>
      <c r="U12" s="325"/>
      <c r="V12" s="281"/>
      <c r="W12" s="281"/>
      <c r="X12" s="325"/>
      <c r="Y12" s="281"/>
      <c r="Z12" s="281"/>
      <c r="AA12" s="281"/>
      <c r="AB12" s="325"/>
      <c r="AC12" s="281"/>
      <c r="AD12" s="281"/>
      <c r="AE12" s="325"/>
      <c r="AF12" s="281"/>
      <c r="AG12" s="281"/>
      <c r="AH12" s="325"/>
      <c r="AI12" s="281"/>
      <c r="AJ12" s="281"/>
      <c r="AK12" s="281"/>
      <c r="AL12" s="325"/>
      <c r="AM12" s="281"/>
      <c r="AN12" s="281"/>
      <c r="AO12" s="325"/>
      <c r="AP12" s="281"/>
      <c r="AQ12" s="281"/>
      <c r="AR12" s="325"/>
      <c r="AS12" s="281"/>
      <c r="AT12" s="281"/>
      <c r="AU12" s="281"/>
      <c r="AV12" s="325"/>
      <c r="AW12" s="281"/>
      <c r="AX12" s="281"/>
      <c r="AY12" s="325"/>
      <c r="AZ12" s="281"/>
      <c r="BA12" s="281"/>
      <c r="BB12" s="325"/>
      <c r="BC12" s="281"/>
      <c r="BD12" s="281"/>
      <c r="BE12" s="325"/>
      <c r="BF12" s="281"/>
      <c r="BG12" s="281"/>
      <c r="BH12" s="281"/>
      <c r="BI12" s="281"/>
      <c r="BJ12" s="281"/>
      <c r="BK12" s="281"/>
      <c r="BL12" s="281"/>
      <c r="BM12" s="281"/>
      <c r="BN12" s="281"/>
      <c r="BO12" s="281"/>
      <c r="BP12" s="281"/>
      <c r="BQ12" s="281"/>
      <c r="BR12" s="281"/>
      <c r="BS12" s="281"/>
      <c r="BT12" s="281"/>
      <c r="BU12" s="281"/>
      <c r="BV12" s="281"/>
      <c r="BW12" s="281"/>
      <c r="BX12" s="281"/>
      <c r="BY12" s="281"/>
      <c r="BZ12" s="281"/>
      <c r="CA12" s="281"/>
      <c r="CB12" s="281"/>
      <c r="CC12" s="281"/>
      <c r="CD12" s="281"/>
      <c r="CE12" s="281"/>
      <c r="CF12" s="281"/>
      <c r="CG12" s="281"/>
      <c r="CH12" s="281"/>
      <c r="CI12" s="281"/>
      <c r="CJ12" s="281"/>
      <c r="CK12" s="281"/>
      <c r="CL12" s="281"/>
      <c r="CM12" s="281"/>
      <c r="CN12" s="281"/>
      <c r="CO12" s="281"/>
      <c r="CP12" s="281"/>
      <c r="CQ12" s="281"/>
      <c r="CR12" s="281"/>
      <c r="CS12" s="281"/>
      <c r="CT12" s="281"/>
      <c r="CU12" s="281"/>
      <c r="CV12" s="281"/>
      <c r="CW12" s="281"/>
      <c r="CX12" s="281"/>
      <c r="CY12" s="281"/>
      <c r="CZ12" s="281"/>
      <c r="DA12" s="281"/>
      <c r="DB12" s="281"/>
      <c r="DC12" s="281"/>
      <c r="DD12" s="281"/>
      <c r="DE12" s="281"/>
      <c r="DF12" s="281"/>
      <c r="DG12" s="281"/>
      <c r="DH12" s="281"/>
      <c r="DI12" s="281"/>
      <c r="DJ12" s="281"/>
      <c r="DK12" s="281"/>
      <c r="DL12" s="281"/>
      <c r="DM12" s="281"/>
      <c r="DN12" s="281"/>
      <c r="DO12" s="281"/>
      <c r="DP12" s="281"/>
      <c r="DQ12" s="281"/>
      <c r="DR12" s="281"/>
      <c r="DS12" s="281"/>
      <c r="DT12" s="281"/>
      <c r="DU12" s="281"/>
      <c r="DV12" s="281"/>
      <c r="DW12" s="281"/>
      <c r="DX12" s="281"/>
      <c r="DY12" s="281"/>
      <c r="DZ12" s="281"/>
      <c r="EA12" s="281"/>
      <c r="EB12" s="281"/>
      <c r="EC12" s="281"/>
      <c r="ED12" s="281"/>
      <c r="EE12" s="281"/>
      <c r="EF12" s="281"/>
      <c r="EG12" s="281"/>
      <c r="EH12" s="281"/>
      <c r="EI12" s="281"/>
      <c r="EJ12" s="281"/>
      <c r="EK12" s="281"/>
      <c r="EL12" s="281"/>
      <c r="EM12" s="281"/>
      <c r="EN12" s="281"/>
      <c r="EO12" s="281"/>
      <c r="EP12" s="281"/>
      <c r="EQ12" s="281"/>
      <c r="ER12" s="281"/>
      <c r="ES12" s="281"/>
      <c r="ET12" s="281"/>
      <c r="EU12" s="281"/>
      <c r="EV12" s="281"/>
      <c r="EW12" s="281"/>
      <c r="EX12" s="281"/>
      <c r="EY12" s="281"/>
      <c r="EZ12" s="281"/>
      <c r="FA12" s="281"/>
      <c r="FB12" s="281"/>
      <c r="FC12" s="281"/>
      <c r="FD12" s="281"/>
      <c r="FE12" s="281"/>
      <c r="FF12" s="281"/>
      <c r="FG12" s="281"/>
      <c r="FH12" s="281"/>
      <c r="FI12" s="281"/>
      <c r="FJ12" s="281"/>
      <c r="FK12" s="281"/>
      <c r="FL12" s="281"/>
      <c r="FM12" s="281"/>
      <c r="FN12" s="281"/>
      <c r="FO12" s="281"/>
      <c r="FP12" s="281"/>
      <c r="FQ12" s="281"/>
      <c r="FR12" s="281"/>
      <c r="FS12" s="281"/>
      <c r="FT12" s="281"/>
      <c r="FU12" s="281"/>
      <c r="FV12" s="281"/>
      <c r="FW12" s="281"/>
      <c r="FX12" s="281"/>
      <c r="FY12" s="281"/>
      <c r="FZ12" s="281"/>
      <c r="GA12" s="281"/>
      <c r="GB12" s="281"/>
      <c r="GC12" s="281"/>
      <c r="GD12" s="281"/>
      <c r="GE12" s="281"/>
      <c r="GF12" s="281"/>
      <c r="GG12" s="281"/>
      <c r="GH12" s="281"/>
      <c r="GI12" s="281"/>
      <c r="GJ12" s="281"/>
      <c r="GK12" s="281"/>
      <c r="GL12" s="281"/>
      <c r="GM12" s="281"/>
      <c r="GN12" s="281"/>
      <c r="GO12" s="281"/>
      <c r="GP12" s="281"/>
      <c r="GQ12" s="281"/>
      <c r="GR12" s="281"/>
      <c r="GS12" s="281"/>
      <c r="GT12" s="281"/>
      <c r="GU12" s="281"/>
      <c r="GV12" s="281"/>
      <c r="GW12" s="281"/>
      <c r="GX12" s="281"/>
      <c r="GY12" s="281"/>
      <c r="GZ12" s="281"/>
      <c r="HA12" s="281"/>
      <c r="HB12" s="281"/>
      <c r="HC12" s="281"/>
      <c r="HD12" s="281"/>
      <c r="HE12" s="281"/>
      <c r="HF12" s="281"/>
      <c r="HG12" s="281"/>
      <c r="HH12" s="281"/>
      <c r="HI12" s="281"/>
      <c r="HJ12" s="281"/>
      <c r="HK12" s="281"/>
      <c r="HL12" s="281"/>
      <c r="HM12" s="281"/>
      <c r="HN12" s="281"/>
      <c r="HO12" s="281"/>
      <c r="HP12" s="281"/>
      <c r="HQ12" s="281"/>
      <c r="HR12" s="281"/>
      <c r="HS12" s="281"/>
      <c r="HT12" s="281"/>
      <c r="HU12" s="281"/>
      <c r="HV12" s="281"/>
      <c r="HW12" s="281"/>
      <c r="HX12" s="281"/>
      <c r="HY12" s="281"/>
      <c r="HZ12" s="281"/>
      <c r="IA12" s="281"/>
      <c r="IB12" s="281"/>
      <c r="IC12" s="281"/>
      <c r="ID12" s="281"/>
      <c r="IE12" s="281"/>
      <c r="IF12" s="281"/>
      <c r="IG12" s="281"/>
    </row>
    <row r="13" spans="1:241" s="280" customFormat="1" ht="18" customHeight="1">
      <c r="A13" s="288"/>
      <c r="B13" s="293" t="s">
        <v>95</v>
      </c>
      <c r="C13" s="321">
        <v>3121.23</v>
      </c>
      <c r="D13" s="321">
        <v>4266.68</v>
      </c>
      <c r="E13" s="321">
        <v>-679.91</v>
      </c>
      <c r="F13" s="321">
        <v>-5939.19</v>
      </c>
      <c r="G13" s="321">
        <v>17200.87</v>
      </c>
      <c r="H13" s="321">
        <v>-10650.56</v>
      </c>
      <c r="I13" s="321">
        <v>-9623.14</v>
      </c>
      <c r="J13" s="321">
        <v>24595.58</v>
      </c>
      <c r="K13" s="321">
        <v>-2289.65</v>
      </c>
      <c r="L13" s="321">
        <v>1858.96</v>
      </c>
      <c r="M13" s="321">
        <v>6463.82</v>
      </c>
      <c r="N13" s="321">
        <v>-11855.24</v>
      </c>
      <c r="O13" s="324">
        <v>16469.450000000004</v>
      </c>
      <c r="P13" s="281"/>
      <c r="Q13" s="281"/>
      <c r="R13" s="302"/>
      <c r="S13" s="281"/>
      <c r="T13" s="281"/>
      <c r="U13" s="302"/>
      <c r="V13" s="281"/>
      <c r="W13" s="281"/>
      <c r="X13" s="302"/>
      <c r="Y13" s="281"/>
      <c r="Z13" s="281"/>
      <c r="AA13" s="281"/>
      <c r="AB13" s="302"/>
      <c r="AC13" s="281"/>
      <c r="AD13" s="281"/>
      <c r="AE13" s="302"/>
      <c r="AF13" s="281"/>
      <c r="AG13" s="281"/>
      <c r="AH13" s="302"/>
      <c r="AI13" s="281"/>
      <c r="AJ13" s="281"/>
      <c r="AK13" s="281"/>
      <c r="AL13" s="302"/>
      <c r="AM13" s="281"/>
      <c r="AN13" s="281"/>
      <c r="AO13" s="302"/>
      <c r="AP13" s="281"/>
      <c r="AQ13" s="281"/>
      <c r="AR13" s="302"/>
      <c r="AS13" s="281"/>
      <c r="AT13" s="281"/>
      <c r="AU13" s="281"/>
      <c r="AV13" s="302"/>
      <c r="AW13" s="281"/>
      <c r="AX13" s="281"/>
      <c r="AY13" s="302"/>
      <c r="AZ13" s="281"/>
      <c r="BA13" s="281"/>
      <c r="BB13" s="302"/>
      <c r="BC13" s="281"/>
      <c r="BD13" s="281"/>
      <c r="BE13" s="302"/>
      <c r="BF13" s="281"/>
      <c r="BG13" s="281"/>
      <c r="BH13" s="281"/>
      <c r="BI13" s="281"/>
      <c r="BJ13" s="281"/>
      <c r="BK13" s="281"/>
      <c r="BL13" s="281"/>
      <c r="BM13" s="281"/>
      <c r="BN13" s="281"/>
      <c r="BO13" s="281"/>
      <c r="BP13" s="281"/>
      <c r="BQ13" s="281"/>
      <c r="BR13" s="281"/>
      <c r="BS13" s="281"/>
      <c r="BT13" s="281"/>
      <c r="BU13" s="281"/>
      <c r="BV13" s="281"/>
      <c r="BW13" s="281"/>
      <c r="BX13" s="281"/>
      <c r="BY13" s="281"/>
      <c r="BZ13" s="281"/>
      <c r="CA13" s="281"/>
      <c r="CB13" s="281"/>
      <c r="CC13" s="281"/>
      <c r="CD13" s="281"/>
      <c r="CE13" s="281"/>
      <c r="CF13" s="281"/>
      <c r="CG13" s="281"/>
      <c r="CH13" s="281"/>
      <c r="CI13" s="281"/>
      <c r="CJ13" s="281"/>
      <c r="CK13" s="281"/>
      <c r="CL13" s="281"/>
      <c r="CM13" s="281"/>
      <c r="CN13" s="281"/>
      <c r="CO13" s="281"/>
      <c r="CP13" s="281"/>
      <c r="CQ13" s="281"/>
      <c r="CR13" s="281"/>
      <c r="CS13" s="281"/>
      <c r="CT13" s="281"/>
      <c r="CU13" s="281"/>
      <c r="CV13" s="281"/>
      <c r="CW13" s="281"/>
      <c r="CX13" s="281"/>
      <c r="CY13" s="281"/>
      <c r="CZ13" s="281"/>
      <c r="DA13" s="281"/>
      <c r="DB13" s="281"/>
      <c r="DC13" s="281"/>
      <c r="DD13" s="281"/>
      <c r="DE13" s="281"/>
      <c r="DF13" s="281"/>
      <c r="DG13" s="281"/>
      <c r="DH13" s="281"/>
      <c r="DI13" s="281"/>
      <c r="DJ13" s="281"/>
      <c r="DK13" s="281"/>
      <c r="DL13" s="281"/>
      <c r="DM13" s="281"/>
      <c r="DN13" s="281"/>
      <c r="DO13" s="281"/>
      <c r="DP13" s="281"/>
      <c r="DQ13" s="281"/>
      <c r="DR13" s="281"/>
      <c r="DS13" s="281"/>
      <c r="DT13" s="281"/>
      <c r="DU13" s="281"/>
      <c r="DV13" s="281"/>
      <c r="DW13" s="281"/>
      <c r="DX13" s="281"/>
      <c r="DY13" s="281"/>
      <c r="DZ13" s="281"/>
      <c r="EA13" s="281"/>
      <c r="EB13" s="281"/>
      <c r="EC13" s="281"/>
      <c r="ED13" s="281"/>
      <c r="EE13" s="281"/>
      <c r="EF13" s="281"/>
      <c r="EG13" s="281"/>
      <c r="EH13" s="281"/>
      <c r="EI13" s="281"/>
      <c r="EJ13" s="281"/>
      <c r="EK13" s="281"/>
      <c r="EL13" s="281"/>
      <c r="EM13" s="281"/>
      <c r="EN13" s="281"/>
      <c r="EO13" s="281"/>
      <c r="EP13" s="281"/>
      <c r="EQ13" s="281"/>
      <c r="ER13" s="281"/>
      <c r="ES13" s="281"/>
      <c r="ET13" s="281"/>
      <c r="EU13" s="281"/>
      <c r="EV13" s="281"/>
      <c r="EW13" s="281"/>
      <c r="EX13" s="281"/>
      <c r="EY13" s="281"/>
      <c r="EZ13" s="281"/>
      <c r="FA13" s="281"/>
      <c r="FB13" s="281"/>
      <c r="FC13" s="281"/>
      <c r="FD13" s="281"/>
      <c r="FE13" s="281"/>
      <c r="FF13" s="281"/>
      <c r="FG13" s="281"/>
      <c r="FH13" s="281"/>
      <c r="FI13" s="281"/>
      <c r="FJ13" s="281"/>
      <c r="FK13" s="281"/>
      <c r="FL13" s="281"/>
      <c r="FM13" s="281"/>
      <c r="FN13" s="281"/>
      <c r="FO13" s="281"/>
      <c r="FP13" s="281"/>
      <c r="FQ13" s="281"/>
      <c r="FR13" s="281"/>
      <c r="FS13" s="281"/>
      <c r="FT13" s="281"/>
      <c r="FU13" s="281"/>
      <c r="FV13" s="281"/>
      <c r="FW13" s="281"/>
      <c r="FX13" s="281"/>
      <c r="FY13" s="281"/>
      <c r="FZ13" s="281"/>
      <c r="GA13" s="281"/>
      <c r="GB13" s="281"/>
      <c r="GC13" s="281"/>
      <c r="GD13" s="281"/>
      <c r="GE13" s="281"/>
      <c r="GF13" s="281"/>
      <c r="GG13" s="281"/>
      <c r="GH13" s="281"/>
      <c r="GI13" s="281"/>
      <c r="GJ13" s="281"/>
      <c r="GK13" s="281"/>
      <c r="GL13" s="281"/>
      <c r="GM13" s="281"/>
      <c r="GN13" s="281"/>
      <c r="GO13" s="281"/>
      <c r="GP13" s="281"/>
      <c r="GQ13" s="281"/>
      <c r="GR13" s="281"/>
      <c r="GS13" s="281"/>
      <c r="GT13" s="281"/>
      <c r="GU13" s="281"/>
      <c r="GV13" s="281"/>
      <c r="GW13" s="281"/>
      <c r="GX13" s="281"/>
      <c r="GY13" s="281"/>
      <c r="GZ13" s="281"/>
      <c r="HA13" s="281"/>
      <c r="HB13" s="281"/>
      <c r="HC13" s="281"/>
      <c r="HD13" s="281"/>
      <c r="HE13" s="281"/>
      <c r="HF13" s="281"/>
      <c r="HG13" s="281"/>
      <c r="HH13" s="281"/>
      <c r="HI13" s="281"/>
      <c r="HJ13" s="281"/>
      <c r="HK13" s="281"/>
      <c r="HL13" s="281"/>
      <c r="HM13" s="281"/>
      <c r="HN13" s="281"/>
      <c r="HO13" s="281"/>
      <c r="HP13" s="281"/>
      <c r="HQ13" s="281"/>
      <c r="HR13" s="281"/>
      <c r="HS13" s="281"/>
      <c r="HT13" s="281"/>
      <c r="HU13" s="281"/>
      <c r="HV13" s="281"/>
      <c r="HW13" s="281"/>
      <c r="HX13" s="281"/>
      <c r="HY13" s="281"/>
      <c r="HZ13" s="281"/>
      <c r="IA13" s="281"/>
      <c r="IB13" s="281"/>
      <c r="IC13" s="281"/>
      <c r="ID13" s="281"/>
      <c r="IE13" s="281"/>
      <c r="IF13" s="281"/>
      <c r="IG13" s="281"/>
    </row>
    <row r="14" spans="1:241" s="280" customFormat="1" ht="18" customHeight="1">
      <c r="A14" s="288"/>
      <c r="B14" s="293"/>
      <c r="C14" s="321"/>
      <c r="D14" s="321"/>
      <c r="E14" s="321"/>
      <c r="F14" s="321"/>
      <c r="G14" s="321"/>
      <c r="H14" s="321"/>
      <c r="I14" s="321"/>
      <c r="J14" s="321"/>
      <c r="K14" s="321"/>
      <c r="L14" s="321"/>
      <c r="M14" s="321"/>
      <c r="N14" s="321"/>
      <c r="O14" s="324"/>
      <c r="P14" s="281"/>
      <c r="Q14" s="281"/>
      <c r="R14" s="302"/>
      <c r="S14" s="281"/>
      <c r="T14" s="281"/>
      <c r="U14" s="302"/>
      <c r="V14" s="281"/>
      <c r="W14" s="281"/>
      <c r="X14" s="302"/>
      <c r="Y14" s="281"/>
      <c r="Z14" s="281"/>
      <c r="AA14" s="281"/>
      <c r="AB14" s="302"/>
      <c r="AC14" s="281"/>
      <c r="AD14" s="281"/>
      <c r="AE14" s="302"/>
      <c r="AF14" s="281"/>
      <c r="AG14" s="281"/>
      <c r="AH14" s="302"/>
      <c r="AI14" s="281"/>
      <c r="AJ14" s="281"/>
      <c r="AK14" s="281"/>
      <c r="AL14" s="302"/>
      <c r="AM14" s="281"/>
      <c r="AN14" s="281"/>
      <c r="AO14" s="302"/>
      <c r="AP14" s="281"/>
      <c r="AQ14" s="281"/>
      <c r="AR14" s="302"/>
      <c r="AS14" s="281"/>
      <c r="AT14" s="281"/>
      <c r="AU14" s="281"/>
      <c r="AV14" s="302"/>
      <c r="AW14" s="281"/>
      <c r="AX14" s="281"/>
      <c r="AY14" s="302"/>
      <c r="AZ14" s="281"/>
      <c r="BA14" s="281"/>
      <c r="BB14" s="302"/>
      <c r="BC14" s="281"/>
      <c r="BD14" s="281"/>
      <c r="BE14" s="302"/>
      <c r="BF14" s="281"/>
      <c r="BG14" s="281"/>
      <c r="BH14" s="281"/>
      <c r="BI14" s="281"/>
      <c r="BJ14" s="281"/>
      <c r="BK14" s="281"/>
      <c r="BL14" s="281"/>
      <c r="BM14" s="281"/>
      <c r="BN14" s="281"/>
      <c r="BO14" s="281"/>
      <c r="BP14" s="281"/>
      <c r="BQ14" s="281"/>
      <c r="BR14" s="281"/>
      <c r="BS14" s="281"/>
      <c r="BT14" s="281"/>
      <c r="BU14" s="281"/>
      <c r="BV14" s="281"/>
      <c r="BW14" s="281"/>
      <c r="BX14" s="281"/>
      <c r="BY14" s="281"/>
      <c r="BZ14" s="281"/>
      <c r="CA14" s="281"/>
      <c r="CB14" s="281"/>
      <c r="CC14" s="281"/>
      <c r="CD14" s="281"/>
      <c r="CE14" s="281"/>
      <c r="CF14" s="281"/>
      <c r="CG14" s="281"/>
      <c r="CH14" s="281"/>
      <c r="CI14" s="281"/>
      <c r="CJ14" s="281"/>
      <c r="CK14" s="281"/>
      <c r="CL14" s="281"/>
      <c r="CM14" s="281"/>
      <c r="CN14" s="281"/>
      <c r="CO14" s="281"/>
      <c r="CP14" s="281"/>
      <c r="CQ14" s="281"/>
      <c r="CR14" s="281"/>
      <c r="CS14" s="281"/>
      <c r="CT14" s="281"/>
      <c r="CU14" s="281"/>
      <c r="CV14" s="281"/>
      <c r="CW14" s="281"/>
      <c r="CX14" s="281"/>
      <c r="CY14" s="281"/>
      <c r="CZ14" s="281"/>
      <c r="DA14" s="281"/>
      <c r="DB14" s="281"/>
      <c r="DC14" s="281"/>
      <c r="DD14" s="281"/>
      <c r="DE14" s="281"/>
      <c r="DF14" s="281"/>
      <c r="DG14" s="281"/>
      <c r="DH14" s="281"/>
      <c r="DI14" s="281"/>
      <c r="DJ14" s="281"/>
      <c r="DK14" s="281"/>
      <c r="DL14" s="281"/>
      <c r="DM14" s="281"/>
      <c r="DN14" s="281"/>
      <c r="DO14" s="281"/>
      <c r="DP14" s="281"/>
      <c r="DQ14" s="281"/>
      <c r="DR14" s="281"/>
      <c r="DS14" s="281"/>
      <c r="DT14" s="281"/>
      <c r="DU14" s="281"/>
      <c r="DV14" s="281"/>
      <c r="DW14" s="281"/>
      <c r="DX14" s="281"/>
      <c r="DY14" s="281"/>
      <c r="DZ14" s="281"/>
      <c r="EA14" s="281"/>
      <c r="EB14" s="281"/>
      <c r="EC14" s="281"/>
      <c r="ED14" s="281"/>
      <c r="EE14" s="281"/>
      <c r="EF14" s="281"/>
      <c r="EG14" s="281"/>
      <c r="EH14" s="281"/>
      <c r="EI14" s="281"/>
      <c r="EJ14" s="281"/>
      <c r="EK14" s="281"/>
      <c r="EL14" s="281"/>
      <c r="EM14" s="281"/>
      <c r="EN14" s="281"/>
      <c r="EO14" s="281"/>
      <c r="EP14" s="281"/>
      <c r="EQ14" s="281"/>
      <c r="ER14" s="281"/>
      <c r="ES14" s="281"/>
      <c r="ET14" s="281"/>
      <c r="EU14" s="281"/>
      <c r="EV14" s="281"/>
      <c r="EW14" s="281"/>
      <c r="EX14" s="281"/>
      <c r="EY14" s="281"/>
      <c r="EZ14" s="281"/>
      <c r="FA14" s="281"/>
      <c r="FB14" s="281"/>
      <c r="FC14" s="281"/>
      <c r="FD14" s="281"/>
      <c r="FE14" s="281"/>
      <c r="FF14" s="281"/>
      <c r="FG14" s="281"/>
      <c r="FH14" s="281"/>
      <c r="FI14" s="281"/>
      <c r="FJ14" s="281"/>
      <c r="FK14" s="281"/>
      <c r="FL14" s="281"/>
      <c r="FM14" s="281"/>
      <c r="FN14" s="281"/>
      <c r="FO14" s="281"/>
      <c r="FP14" s="281"/>
      <c r="FQ14" s="281"/>
      <c r="FR14" s="281"/>
      <c r="FS14" s="281"/>
      <c r="FT14" s="281"/>
      <c r="FU14" s="281"/>
      <c r="FV14" s="281"/>
      <c r="FW14" s="281"/>
      <c r="FX14" s="281"/>
      <c r="FY14" s="281"/>
      <c r="FZ14" s="281"/>
      <c r="GA14" s="281"/>
      <c r="GB14" s="281"/>
      <c r="GC14" s="281"/>
      <c r="GD14" s="281"/>
      <c r="GE14" s="281"/>
      <c r="GF14" s="281"/>
      <c r="GG14" s="281"/>
      <c r="GH14" s="281"/>
      <c r="GI14" s="281"/>
      <c r="GJ14" s="281"/>
      <c r="GK14" s="281"/>
      <c r="GL14" s="281"/>
      <c r="GM14" s="281"/>
      <c r="GN14" s="281"/>
      <c r="GO14" s="281"/>
      <c r="GP14" s="281"/>
      <c r="GQ14" s="281"/>
      <c r="GR14" s="281"/>
      <c r="GS14" s="281"/>
      <c r="GT14" s="281"/>
      <c r="GU14" s="281"/>
      <c r="GV14" s="281"/>
      <c r="GW14" s="281"/>
      <c r="GX14" s="281"/>
      <c r="GY14" s="281"/>
      <c r="GZ14" s="281"/>
      <c r="HA14" s="281"/>
      <c r="HB14" s="281"/>
      <c r="HC14" s="281"/>
      <c r="HD14" s="281"/>
      <c r="HE14" s="281"/>
      <c r="HF14" s="281"/>
      <c r="HG14" s="281"/>
      <c r="HH14" s="281"/>
      <c r="HI14" s="281"/>
      <c r="HJ14" s="281"/>
      <c r="HK14" s="281"/>
      <c r="HL14" s="281"/>
      <c r="HM14" s="281"/>
      <c r="HN14" s="281"/>
      <c r="HO14" s="281"/>
      <c r="HP14" s="281"/>
      <c r="HQ14" s="281"/>
      <c r="HR14" s="281"/>
      <c r="HS14" s="281"/>
      <c r="HT14" s="281"/>
      <c r="HU14" s="281"/>
      <c r="HV14" s="281"/>
      <c r="HW14" s="281"/>
      <c r="HX14" s="281"/>
      <c r="HY14" s="281"/>
      <c r="HZ14" s="281"/>
      <c r="IA14" s="281"/>
      <c r="IB14" s="281"/>
      <c r="IC14" s="281"/>
      <c r="ID14" s="281"/>
      <c r="IE14" s="281"/>
      <c r="IF14" s="281"/>
      <c r="IG14" s="281"/>
    </row>
    <row r="15" spans="1:241" s="280" customFormat="1" ht="18" customHeight="1">
      <c r="A15" s="288"/>
      <c r="B15" s="293" t="s">
        <v>149</v>
      </c>
      <c r="C15" s="321">
        <v>738.12</v>
      </c>
      <c r="D15" s="321">
        <v>649.77</v>
      </c>
      <c r="E15" s="321">
        <v>1473.75</v>
      </c>
      <c r="F15" s="321">
        <v>128.49</v>
      </c>
      <c r="G15" s="321">
        <v>588.21</v>
      </c>
      <c r="H15" s="321">
        <v>3572.16</v>
      </c>
      <c r="I15" s="321">
        <v>76.14</v>
      </c>
      <c r="J15" s="321">
        <v>131.32</v>
      </c>
      <c r="K15" s="321">
        <v>90.88</v>
      </c>
      <c r="L15" s="321">
        <v>73.88</v>
      </c>
      <c r="M15" s="321">
        <v>83.82</v>
      </c>
      <c r="N15" s="321">
        <v>2462.47</v>
      </c>
      <c r="O15" s="324">
        <v>10069.01</v>
      </c>
      <c r="P15" s="281"/>
      <c r="Q15" s="281"/>
      <c r="R15" s="302"/>
      <c r="S15" s="281"/>
      <c r="T15" s="281"/>
      <c r="U15" s="302"/>
      <c r="V15" s="281"/>
      <c r="W15" s="281"/>
      <c r="X15" s="302"/>
      <c r="Y15" s="281"/>
      <c r="Z15" s="281"/>
      <c r="AA15" s="281"/>
      <c r="AB15" s="302"/>
      <c r="AC15" s="281"/>
      <c r="AD15" s="281"/>
      <c r="AE15" s="302"/>
      <c r="AF15" s="281"/>
      <c r="AG15" s="281"/>
      <c r="AH15" s="302"/>
      <c r="AI15" s="281"/>
      <c r="AJ15" s="281"/>
      <c r="AK15" s="281"/>
      <c r="AL15" s="302"/>
      <c r="AM15" s="281"/>
      <c r="AN15" s="281"/>
      <c r="AO15" s="302"/>
      <c r="AP15" s="281"/>
      <c r="AQ15" s="281"/>
      <c r="AR15" s="302"/>
      <c r="AS15" s="281"/>
      <c r="AT15" s="281"/>
      <c r="AU15" s="281"/>
      <c r="AV15" s="302"/>
      <c r="AW15" s="281"/>
      <c r="AX15" s="281"/>
      <c r="AY15" s="302"/>
      <c r="AZ15" s="281"/>
      <c r="BA15" s="281"/>
      <c r="BB15" s="302"/>
      <c r="BC15" s="281"/>
      <c r="BD15" s="281"/>
      <c r="BE15" s="302"/>
      <c r="BF15" s="281"/>
      <c r="BG15" s="281"/>
      <c r="BH15" s="281"/>
      <c r="BI15" s="281"/>
      <c r="BJ15" s="281"/>
      <c r="BK15" s="281"/>
      <c r="BL15" s="281"/>
      <c r="BM15" s="281"/>
      <c r="BN15" s="281"/>
      <c r="BO15" s="281"/>
      <c r="BP15" s="281"/>
      <c r="BQ15" s="281"/>
      <c r="BR15" s="281"/>
      <c r="BS15" s="281"/>
      <c r="BT15" s="281"/>
      <c r="BU15" s="281"/>
      <c r="BV15" s="281"/>
      <c r="BW15" s="281"/>
      <c r="BX15" s="281"/>
      <c r="BY15" s="281"/>
      <c r="BZ15" s="281"/>
      <c r="CA15" s="281"/>
      <c r="CB15" s="281"/>
      <c r="CC15" s="281"/>
      <c r="CD15" s="281"/>
      <c r="CE15" s="281"/>
      <c r="CF15" s="281"/>
      <c r="CG15" s="281"/>
      <c r="CH15" s="281"/>
      <c r="CI15" s="281"/>
      <c r="CJ15" s="281"/>
      <c r="CK15" s="281"/>
      <c r="CL15" s="281"/>
      <c r="CM15" s="281"/>
      <c r="CN15" s="281"/>
      <c r="CO15" s="281"/>
      <c r="CP15" s="281"/>
      <c r="CQ15" s="281"/>
      <c r="CR15" s="281"/>
      <c r="CS15" s="281"/>
      <c r="CT15" s="281"/>
      <c r="CU15" s="281"/>
      <c r="CV15" s="281"/>
      <c r="CW15" s="281"/>
      <c r="CX15" s="281"/>
      <c r="CY15" s="281"/>
      <c r="CZ15" s="281"/>
      <c r="DA15" s="281"/>
      <c r="DB15" s="281"/>
      <c r="DC15" s="281"/>
      <c r="DD15" s="281"/>
      <c r="DE15" s="281"/>
      <c r="DF15" s="281"/>
      <c r="DG15" s="281"/>
      <c r="DH15" s="281"/>
      <c r="DI15" s="281"/>
      <c r="DJ15" s="281"/>
      <c r="DK15" s="281"/>
      <c r="DL15" s="281"/>
      <c r="DM15" s="281"/>
      <c r="DN15" s="281"/>
      <c r="DO15" s="281"/>
      <c r="DP15" s="281"/>
      <c r="DQ15" s="281"/>
      <c r="DR15" s="281"/>
      <c r="DS15" s="281"/>
      <c r="DT15" s="281"/>
      <c r="DU15" s="281"/>
      <c r="DV15" s="281"/>
      <c r="DW15" s="281"/>
      <c r="DX15" s="281"/>
      <c r="DY15" s="281"/>
      <c r="DZ15" s="281"/>
      <c r="EA15" s="281"/>
      <c r="EB15" s="281"/>
      <c r="EC15" s="281"/>
      <c r="ED15" s="281"/>
      <c r="EE15" s="281"/>
      <c r="EF15" s="281"/>
      <c r="EG15" s="281"/>
      <c r="EH15" s="281"/>
      <c r="EI15" s="281"/>
      <c r="EJ15" s="281"/>
      <c r="EK15" s="281"/>
      <c r="EL15" s="281"/>
      <c r="EM15" s="281"/>
      <c r="EN15" s="281"/>
      <c r="EO15" s="281"/>
      <c r="EP15" s="281"/>
      <c r="EQ15" s="281"/>
      <c r="ER15" s="281"/>
      <c r="ES15" s="281"/>
      <c r="ET15" s="281"/>
      <c r="EU15" s="281"/>
      <c r="EV15" s="281"/>
      <c r="EW15" s="281"/>
      <c r="EX15" s="281"/>
      <c r="EY15" s="281"/>
      <c r="EZ15" s="281"/>
      <c r="FA15" s="281"/>
      <c r="FB15" s="281"/>
      <c r="FC15" s="281"/>
      <c r="FD15" s="281"/>
      <c r="FE15" s="281"/>
      <c r="FF15" s="281"/>
      <c r="FG15" s="281"/>
      <c r="FH15" s="281"/>
      <c r="FI15" s="281"/>
      <c r="FJ15" s="281"/>
      <c r="FK15" s="281"/>
      <c r="FL15" s="281"/>
      <c r="FM15" s="281"/>
      <c r="FN15" s="281"/>
      <c r="FO15" s="281"/>
      <c r="FP15" s="281"/>
      <c r="FQ15" s="281"/>
      <c r="FR15" s="281"/>
      <c r="FS15" s="281"/>
      <c r="FT15" s="281"/>
      <c r="FU15" s="281"/>
      <c r="FV15" s="281"/>
      <c r="FW15" s="281"/>
      <c r="FX15" s="281"/>
      <c r="FY15" s="281"/>
      <c r="FZ15" s="281"/>
      <c r="GA15" s="281"/>
      <c r="GB15" s="281"/>
      <c r="GC15" s="281"/>
      <c r="GD15" s="281"/>
      <c r="GE15" s="281"/>
      <c r="GF15" s="281"/>
      <c r="GG15" s="281"/>
      <c r="GH15" s="281"/>
      <c r="GI15" s="281"/>
      <c r="GJ15" s="281"/>
      <c r="GK15" s="281"/>
      <c r="GL15" s="281"/>
      <c r="GM15" s="281"/>
      <c r="GN15" s="281"/>
      <c r="GO15" s="281"/>
      <c r="GP15" s="281"/>
      <c r="GQ15" s="281"/>
      <c r="GR15" s="281"/>
      <c r="GS15" s="281"/>
      <c r="GT15" s="281"/>
      <c r="GU15" s="281"/>
      <c r="GV15" s="281"/>
      <c r="GW15" s="281"/>
      <c r="GX15" s="281"/>
      <c r="GY15" s="281"/>
      <c r="GZ15" s="281"/>
      <c r="HA15" s="281"/>
      <c r="HB15" s="281"/>
      <c r="HC15" s="281"/>
      <c r="HD15" s="281"/>
      <c r="HE15" s="281"/>
      <c r="HF15" s="281"/>
      <c r="HG15" s="281"/>
      <c r="HH15" s="281"/>
      <c r="HI15" s="281"/>
      <c r="HJ15" s="281"/>
      <c r="HK15" s="281"/>
      <c r="HL15" s="281"/>
      <c r="HM15" s="281"/>
      <c r="HN15" s="281"/>
      <c r="HO15" s="281"/>
      <c r="HP15" s="281"/>
      <c r="HQ15" s="281"/>
      <c r="HR15" s="281"/>
      <c r="HS15" s="281"/>
      <c r="HT15" s="281"/>
      <c r="HU15" s="281"/>
      <c r="HV15" s="281"/>
      <c r="HW15" s="281"/>
      <c r="HX15" s="281"/>
      <c r="HY15" s="281"/>
      <c r="HZ15" s="281"/>
      <c r="IA15" s="281"/>
      <c r="IB15" s="281"/>
      <c r="IC15" s="281"/>
      <c r="ID15" s="281"/>
      <c r="IE15" s="281"/>
      <c r="IF15" s="281"/>
      <c r="IG15" s="281"/>
    </row>
    <row r="16" spans="1:241" s="280" customFormat="1" ht="18" customHeight="1">
      <c r="A16" s="288"/>
      <c r="B16" s="293"/>
      <c r="C16" s="321"/>
      <c r="D16" s="321"/>
      <c r="E16" s="321"/>
      <c r="F16" s="321"/>
      <c r="G16" s="321"/>
      <c r="H16" s="321"/>
      <c r="I16" s="321"/>
      <c r="J16" s="321"/>
      <c r="K16" s="321"/>
      <c r="L16" s="321"/>
      <c r="M16" s="321"/>
      <c r="N16" s="321"/>
      <c r="O16" s="324"/>
      <c r="P16" s="281"/>
      <c r="Q16" s="281"/>
      <c r="R16" s="302"/>
      <c r="S16" s="281"/>
      <c r="T16" s="281"/>
      <c r="U16" s="302"/>
      <c r="V16" s="281"/>
      <c r="W16" s="281"/>
      <c r="X16" s="302"/>
      <c r="Y16" s="281"/>
      <c r="Z16" s="281"/>
      <c r="AA16" s="281"/>
      <c r="AB16" s="302"/>
      <c r="AC16" s="281"/>
      <c r="AD16" s="281"/>
      <c r="AE16" s="302"/>
      <c r="AF16" s="281"/>
      <c r="AG16" s="281"/>
      <c r="AH16" s="302"/>
      <c r="AI16" s="281"/>
      <c r="AJ16" s="281"/>
      <c r="AK16" s="281"/>
      <c r="AL16" s="302"/>
      <c r="AM16" s="281"/>
      <c r="AN16" s="281"/>
      <c r="AO16" s="302"/>
      <c r="AP16" s="281"/>
      <c r="AQ16" s="281"/>
      <c r="AR16" s="302"/>
      <c r="AS16" s="281"/>
      <c r="AT16" s="281"/>
      <c r="AU16" s="281"/>
      <c r="AV16" s="302"/>
      <c r="AW16" s="281"/>
      <c r="AX16" s="281"/>
      <c r="AY16" s="302"/>
      <c r="AZ16" s="281"/>
      <c r="BA16" s="281"/>
      <c r="BB16" s="302"/>
      <c r="BC16" s="281"/>
      <c r="BD16" s="281"/>
      <c r="BE16" s="302"/>
      <c r="BF16" s="281"/>
      <c r="BG16" s="281"/>
      <c r="BH16" s="281"/>
      <c r="BI16" s="281"/>
      <c r="BJ16" s="281"/>
      <c r="BK16" s="281"/>
      <c r="BL16" s="281"/>
      <c r="BM16" s="281"/>
      <c r="BN16" s="281"/>
      <c r="BO16" s="281"/>
      <c r="BP16" s="281"/>
      <c r="BQ16" s="281"/>
      <c r="BR16" s="281"/>
      <c r="BS16" s="281"/>
      <c r="BT16" s="281"/>
      <c r="BU16" s="281"/>
      <c r="BV16" s="281"/>
      <c r="BW16" s="281"/>
      <c r="BX16" s="281"/>
      <c r="BY16" s="281"/>
      <c r="BZ16" s="281"/>
      <c r="CA16" s="281"/>
      <c r="CB16" s="281"/>
      <c r="CC16" s="281"/>
      <c r="CD16" s="281"/>
      <c r="CE16" s="281"/>
      <c r="CF16" s="281"/>
      <c r="CG16" s="281"/>
      <c r="CH16" s="281"/>
      <c r="CI16" s="281"/>
      <c r="CJ16" s="281"/>
      <c r="CK16" s="281"/>
      <c r="CL16" s="281"/>
      <c r="CM16" s="281"/>
      <c r="CN16" s="281"/>
      <c r="CO16" s="281"/>
      <c r="CP16" s="281"/>
      <c r="CQ16" s="281"/>
      <c r="CR16" s="281"/>
      <c r="CS16" s="281"/>
      <c r="CT16" s="281"/>
      <c r="CU16" s="281"/>
      <c r="CV16" s="281"/>
      <c r="CW16" s="281"/>
      <c r="CX16" s="281"/>
      <c r="CY16" s="281"/>
      <c r="CZ16" s="281"/>
      <c r="DA16" s="281"/>
      <c r="DB16" s="281"/>
      <c r="DC16" s="281"/>
      <c r="DD16" s="281"/>
      <c r="DE16" s="281"/>
      <c r="DF16" s="281"/>
      <c r="DG16" s="281"/>
      <c r="DH16" s="281"/>
      <c r="DI16" s="281"/>
      <c r="DJ16" s="281"/>
      <c r="DK16" s="281"/>
      <c r="DL16" s="281"/>
      <c r="DM16" s="281"/>
      <c r="DN16" s="281"/>
      <c r="DO16" s="281"/>
      <c r="DP16" s="281"/>
      <c r="DQ16" s="281"/>
      <c r="DR16" s="281"/>
      <c r="DS16" s="281"/>
      <c r="DT16" s="281"/>
      <c r="DU16" s="281"/>
      <c r="DV16" s="281"/>
      <c r="DW16" s="281"/>
      <c r="DX16" s="281"/>
      <c r="DY16" s="281"/>
      <c r="DZ16" s="281"/>
      <c r="EA16" s="281"/>
      <c r="EB16" s="281"/>
      <c r="EC16" s="281"/>
      <c r="ED16" s="281"/>
      <c r="EE16" s="281"/>
      <c r="EF16" s="281"/>
      <c r="EG16" s="281"/>
      <c r="EH16" s="281"/>
      <c r="EI16" s="281"/>
      <c r="EJ16" s="281"/>
      <c r="EK16" s="281"/>
      <c r="EL16" s="281"/>
      <c r="EM16" s="281"/>
      <c r="EN16" s="281"/>
      <c r="EO16" s="281"/>
      <c r="EP16" s="281"/>
      <c r="EQ16" s="281"/>
      <c r="ER16" s="281"/>
      <c r="ES16" s="281"/>
      <c r="ET16" s="281"/>
      <c r="EU16" s="281"/>
      <c r="EV16" s="281"/>
      <c r="EW16" s="281"/>
      <c r="EX16" s="281"/>
      <c r="EY16" s="281"/>
      <c r="EZ16" s="281"/>
      <c r="FA16" s="281"/>
      <c r="FB16" s="281"/>
      <c r="FC16" s="281"/>
      <c r="FD16" s="281"/>
      <c r="FE16" s="281"/>
      <c r="FF16" s="281"/>
      <c r="FG16" s="281"/>
      <c r="FH16" s="281"/>
      <c r="FI16" s="281"/>
      <c r="FJ16" s="281"/>
      <c r="FK16" s="281"/>
      <c r="FL16" s="281"/>
      <c r="FM16" s="281"/>
      <c r="FN16" s="281"/>
      <c r="FO16" s="281"/>
      <c r="FP16" s="281"/>
      <c r="FQ16" s="281"/>
      <c r="FR16" s="281"/>
      <c r="FS16" s="281"/>
      <c r="FT16" s="281"/>
      <c r="FU16" s="281"/>
      <c r="FV16" s="281"/>
      <c r="FW16" s="281"/>
      <c r="FX16" s="281"/>
      <c r="FY16" s="281"/>
      <c r="FZ16" s="281"/>
      <c r="GA16" s="281"/>
      <c r="GB16" s="281"/>
      <c r="GC16" s="281"/>
      <c r="GD16" s="281"/>
      <c r="GE16" s="281"/>
      <c r="GF16" s="281"/>
      <c r="GG16" s="281"/>
      <c r="GH16" s="281"/>
      <c r="GI16" s="281"/>
      <c r="GJ16" s="281"/>
      <c r="GK16" s="281"/>
      <c r="GL16" s="281"/>
      <c r="GM16" s="281"/>
      <c r="GN16" s="281"/>
      <c r="GO16" s="281"/>
      <c r="GP16" s="281"/>
      <c r="GQ16" s="281"/>
      <c r="GR16" s="281"/>
      <c r="GS16" s="281"/>
      <c r="GT16" s="281"/>
      <c r="GU16" s="281"/>
      <c r="GV16" s="281"/>
      <c r="GW16" s="281"/>
      <c r="GX16" s="281"/>
      <c r="GY16" s="281"/>
      <c r="GZ16" s="281"/>
      <c r="HA16" s="281"/>
      <c r="HB16" s="281"/>
      <c r="HC16" s="281"/>
      <c r="HD16" s="281"/>
      <c r="HE16" s="281"/>
      <c r="HF16" s="281"/>
      <c r="HG16" s="281"/>
      <c r="HH16" s="281"/>
      <c r="HI16" s="281"/>
      <c r="HJ16" s="281"/>
      <c r="HK16" s="281"/>
      <c r="HL16" s="281"/>
      <c r="HM16" s="281"/>
      <c r="HN16" s="281"/>
      <c r="HO16" s="281"/>
      <c r="HP16" s="281"/>
      <c r="HQ16" s="281"/>
      <c r="HR16" s="281"/>
      <c r="HS16" s="281"/>
      <c r="HT16" s="281"/>
      <c r="HU16" s="281"/>
      <c r="HV16" s="281"/>
      <c r="HW16" s="281"/>
      <c r="HX16" s="281"/>
      <c r="HY16" s="281"/>
      <c r="HZ16" s="281"/>
      <c r="IA16" s="281"/>
      <c r="IB16" s="281"/>
      <c r="IC16" s="281"/>
      <c r="ID16" s="281"/>
      <c r="IE16" s="281"/>
      <c r="IF16" s="281"/>
      <c r="IG16" s="281"/>
    </row>
    <row r="17" spans="1:241" s="280" customFormat="1" ht="18" customHeight="1">
      <c r="A17" s="288"/>
      <c r="B17" s="293" t="s">
        <v>96</v>
      </c>
      <c r="C17" s="321">
        <v>-656.05</v>
      </c>
      <c r="D17" s="321">
        <v>1901.24</v>
      </c>
      <c r="E17" s="321">
        <v>-4642.68</v>
      </c>
      <c r="F17" s="321">
        <v>-9290.21</v>
      </c>
      <c r="G17" s="321">
        <v>10885.76</v>
      </c>
      <c r="H17" s="321">
        <v>-8778.15</v>
      </c>
      <c r="I17" s="321">
        <v>-13672.91</v>
      </c>
      <c r="J17" s="321">
        <v>21834.52</v>
      </c>
      <c r="K17" s="321">
        <v>-6754.61</v>
      </c>
      <c r="L17" s="321">
        <v>-4916.66</v>
      </c>
      <c r="M17" s="321">
        <v>3234.43</v>
      </c>
      <c r="N17" s="321">
        <v>-10845.16</v>
      </c>
      <c r="O17" s="324">
        <v>-21700.48</v>
      </c>
      <c r="P17" s="281"/>
      <c r="Q17" s="281"/>
      <c r="R17" s="302"/>
      <c r="S17" s="281"/>
      <c r="T17" s="281"/>
      <c r="U17" s="302"/>
      <c r="V17" s="281"/>
      <c r="W17" s="281"/>
      <c r="X17" s="302"/>
      <c r="Y17" s="281"/>
      <c r="Z17" s="281"/>
      <c r="AA17" s="281"/>
      <c r="AB17" s="302"/>
      <c r="AC17" s="281"/>
      <c r="AD17" s="281"/>
      <c r="AE17" s="302"/>
      <c r="AF17" s="281"/>
      <c r="AG17" s="281"/>
      <c r="AH17" s="302"/>
      <c r="AI17" s="281"/>
      <c r="AJ17" s="281"/>
      <c r="AK17" s="281"/>
      <c r="AL17" s="302"/>
      <c r="AM17" s="281"/>
      <c r="AN17" s="281"/>
      <c r="AO17" s="302"/>
      <c r="AP17" s="281"/>
      <c r="AQ17" s="281"/>
      <c r="AR17" s="302"/>
      <c r="AS17" s="281"/>
      <c r="AT17" s="281"/>
      <c r="AU17" s="281"/>
      <c r="AV17" s="302"/>
      <c r="AW17" s="281"/>
      <c r="AX17" s="281"/>
      <c r="AY17" s="302"/>
      <c r="AZ17" s="281"/>
      <c r="BA17" s="281"/>
      <c r="BB17" s="302"/>
      <c r="BC17" s="281"/>
      <c r="BD17" s="281"/>
      <c r="BE17" s="302"/>
      <c r="BF17" s="281"/>
      <c r="BG17" s="281"/>
      <c r="BH17" s="281"/>
      <c r="BI17" s="281"/>
      <c r="BJ17" s="281"/>
      <c r="BK17" s="281"/>
      <c r="BL17" s="281"/>
      <c r="BM17" s="281"/>
      <c r="BN17" s="281"/>
      <c r="BO17" s="281"/>
      <c r="BP17" s="281"/>
      <c r="BQ17" s="281"/>
      <c r="BR17" s="281"/>
      <c r="BS17" s="281"/>
      <c r="BT17" s="281"/>
      <c r="BU17" s="281"/>
      <c r="BV17" s="281"/>
      <c r="BW17" s="281"/>
      <c r="BX17" s="281"/>
      <c r="BY17" s="281"/>
      <c r="BZ17" s="281"/>
      <c r="CA17" s="281"/>
      <c r="CB17" s="281"/>
      <c r="CC17" s="281"/>
      <c r="CD17" s="281"/>
      <c r="CE17" s="281"/>
      <c r="CF17" s="281"/>
      <c r="CG17" s="281"/>
      <c r="CH17" s="281"/>
      <c r="CI17" s="281"/>
      <c r="CJ17" s="281"/>
      <c r="CK17" s="281"/>
      <c r="CL17" s="281"/>
      <c r="CM17" s="281"/>
      <c r="CN17" s="281"/>
      <c r="CO17" s="281"/>
      <c r="CP17" s="281"/>
      <c r="CQ17" s="281"/>
      <c r="CR17" s="281"/>
      <c r="CS17" s="281"/>
      <c r="CT17" s="281"/>
      <c r="CU17" s="281"/>
      <c r="CV17" s="281"/>
      <c r="CW17" s="281"/>
      <c r="CX17" s="281"/>
      <c r="CY17" s="281"/>
      <c r="CZ17" s="281"/>
      <c r="DA17" s="281"/>
      <c r="DB17" s="281"/>
      <c r="DC17" s="281"/>
      <c r="DD17" s="281"/>
      <c r="DE17" s="281"/>
      <c r="DF17" s="281"/>
      <c r="DG17" s="281"/>
      <c r="DH17" s="281"/>
      <c r="DI17" s="281"/>
      <c r="DJ17" s="281"/>
      <c r="DK17" s="281"/>
      <c r="DL17" s="281"/>
      <c r="DM17" s="281"/>
      <c r="DN17" s="281"/>
      <c r="DO17" s="281"/>
      <c r="DP17" s="281"/>
      <c r="DQ17" s="281"/>
      <c r="DR17" s="281"/>
      <c r="DS17" s="281"/>
      <c r="DT17" s="281"/>
      <c r="DU17" s="281"/>
      <c r="DV17" s="281"/>
      <c r="DW17" s="281"/>
      <c r="DX17" s="281"/>
      <c r="DY17" s="281"/>
      <c r="DZ17" s="281"/>
      <c r="EA17" s="281"/>
      <c r="EB17" s="281"/>
      <c r="EC17" s="281"/>
      <c r="ED17" s="281"/>
      <c r="EE17" s="281"/>
      <c r="EF17" s="281"/>
      <c r="EG17" s="281"/>
      <c r="EH17" s="281"/>
      <c r="EI17" s="281"/>
      <c r="EJ17" s="281"/>
      <c r="EK17" s="281"/>
      <c r="EL17" s="281"/>
      <c r="EM17" s="281"/>
      <c r="EN17" s="281"/>
      <c r="EO17" s="281"/>
      <c r="EP17" s="281"/>
      <c r="EQ17" s="281"/>
      <c r="ER17" s="281"/>
      <c r="ES17" s="281"/>
      <c r="ET17" s="281"/>
      <c r="EU17" s="281"/>
      <c r="EV17" s="281"/>
      <c r="EW17" s="281"/>
      <c r="EX17" s="281"/>
      <c r="EY17" s="281"/>
      <c r="EZ17" s="281"/>
      <c r="FA17" s="281"/>
      <c r="FB17" s="281"/>
      <c r="FC17" s="281"/>
      <c r="FD17" s="281"/>
      <c r="FE17" s="281"/>
      <c r="FF17" s="281"/>
      <c r="FG17" s="281"/>
      <c r="FH17" s="281"/>
      <c r="FI17" s="281"/>
      <c r="FJ17" s="281"/>
      <c r="FK17" s="281"/>
      <c r="FL17" s="281"/>
      <c r="FM17" s="281"/>
      <c r="FN17" s="281"/>
      <c r="FO17" s="281"/>
      <c r="FP17" s="281"/>
      <c r="FQ17" s="281"/>
      <c r="FR17" s="281"/>
      <c r="FS17" s="281"/>
      <c r="FT17" s="281"/>
      <c r="FU17" s="281"/>
      <c r="FV17" s="281"/>
      <c r="FW17" s="281"/>
      <c r="FX17" s="281"/>
      <c r="FY17" s="281"/>
      <c r="FZ17" s="281"/>
      <c r="GA17" s="281"/>
      <c r="GB17" s="281"/>
      <c r="GC17" s="281"/>
      <c r="GD17" s="281"/>
      <c r="GE17" s="281"/>
      <c r="GF17" s="281"/>
      <c r="GG17" s="281"/>
      <c r="GH17" s="281"/>
      <c r="GI17" s="281"/>
      <c r="GJ17" s="281"/>
      <c r="GK17" s="281"/>
      <c r="GL17" s="281"/>
      <c r="GM17" s="281"/>
      <c r="GN17" s="281"/>
      <c r="GO17" s="281"/>
      <c r="GP17" s="281"/>
      <c r="GQ17" s="281"/>
      <c r="GR17" s="281"/>
      <c r="GS17" s="281"/>
      <c r="GT17" s="281"/>
      <c r="GU17" s="281"/>
      <c r="GV17" s="281"/>
      <c r="GW17" s="281"/>
      <c r="GX17" s="281"/>
      <c r="GY17" s="281"/>
      <c r="GZ17" s="281"/>
      <c r="HA17" s="281"/>
      <c r="HB17" s="281"/>
      <c r="HC17" s="281"/>
      <c r="HD17" s="281"/>
      <c r="HE17" s="281"/>
      <c r="HF17" s="281"/>
      <c r="HG17" s="281"/>
      <c r="HH17" s="281"/>
      <c r="HI17" s="281"/>
      <c r="HJ17" s="281"/>
      <c r="HK17" s="281"/>
      <c r="HL17" s="281"/>
      <c r="HM17" s="281"/>
      <c r="HN17" s="281"/>
      <c r="HO17" s="281"/>
      <c r="HP17" s="281"/>
      <c r="HQ17" s="281"/>
      <c r="HR17" s="281"/>
      <c r="HS17" s="281"/>
      <c r="HT17" s="281"/>
      <c r="HU17" s="281"/>
      <c r="HV17" s="281"/>
      <c r="HW17" s="281"/>
      <c r="HX17" s="281"/>
      <c r="HY17" s="281"/>
      <c r="HZ17" s="281"/>
      <c r="IA17" s="281"/>
      <c r="IB17" s="281"/>
      <c r="IC17" s="281"/>
      <c r="ID17" s="281"/>
      <c r="IE17" s="281"/>
      <c r="IF17" s="281"/>
      <c r="IG17" s="281"/>
    </row>
    <row r="18" spans="1:241" s="280" customFormat="1" ht="18" customHeight="1">
      <c r="A18" s="288"/>
      <c r="B18" s="293"/>
      <c r="C18" s="321"/>
      <c r="D18" s="321"/>
      <c r="E18" s="321"/>
      <c r="F18" s="321"/>
      <c r="G18" s="321"/>
      <c r="H18" s="321"/>
      <c r="I18" s="321"/>
      <c r="J18" s="321"/>
      <c r="K18" s="321"/>
      <c r="L18" s="321"/>
      <c r="M18" s="321"/>
      <c r="N18" s="321"/>
      <c r="O18" s="324"/>
      <c r="P18" s="281"/>
      <c r="Q18" s="281"/>
      <c r="R18" s="302"/>
      <c r="S18" s="281"/>
      <c r="T18" s="281"/>
      <c r="U18" s="302"/>
      <c r="V18" s="281"/>
      <c r="W18" s="281"/>
      <c r="X18" s="302"/>
      <c r="Y18" s="281"/>
      <c r="Z18" s="281"/>
      <c r="AA18" s="281"/>
      <c r="AB18" s="302"/>
      <c r="AC18" s="281"/>
      <c r="AD18" s="281"/>
      <c r="AE18" s="302"/>
      <c r="AF18" s="281"/>
      <c r="AG18" s="281"/>
      <c r="AH18" s="302"/>
      <c r="AI18" s="281"/>
      <c r="AJ18" s="281"/>
      <c r="AK18" s="281"/>
      <c r="AL18" s="302"/>
      <c r="AM18" s="281"/>
      <c r="AN18" s="281"/>
      <c r="AO18" s="302"/>
      <c r="AP18" s="281"/>
      <c r="AQ18" s="281"/>
      <c r="AR18" s="302"/>
      <c r="AS18" s="281"/>
      <c r="AT18" s="281"/>
      <c r="AU18" s="281"/>
      <c r="AV18" s="302"/>
      <c r="AW18" s="281"/>
      <c r="AX18" s="281"/>
      <c r="AY18" s="302"/>
      <c r="AZ18" s="281"/>
      <c r="BA18" s="281"/>
      <c r="BB18" s="302"/>
      <c r="BC18" s="281"/>
      <c r="BD18" s="281"/>
      <c r="BE18" s="302"/>
      <c r="BF18" s="281"/>
      <c r="BG18" s="281"/>
      <c r="BH18" s="281"/>
      <c r="BI18" s="281"/>
      <c r="BJ18" s="281"/>
      <c r="BK18" s="281"/>
      <c r="BL18" s="281"/>
      <c r="BM18" s="281"/>
      <c r="BN18" s="281"/>
      <c r="BO18" s="281"/>
      <c r="BP18" s="281"/>
      <c r="BQ18" s="281"/>
      <c r="BR18" s="281"/>
      <c r="BS18" s="281"/>
      <c r="BT18" s="281"/>
      <c r="BU18" s="281"/>
      <c r="BV18" s="281"/>
      <c r="BW18" s="281"/>
      <c r="BX18" s="281"/>
      <c r="BY18" s="281"/>
      <c r="BZ18" s="281"/>
      <c r="CA18" s="281"/>
      <c r="CB18" s="281"/>
      <c r="CC18" s="281"/>
      <c r="CD18" s="281"/>
      <c r="CE18" s="281"/>
      <c r="CF18" s="281"/>
      <c r="CG18" s="281"/>
      <c r="CH18" s="281"/>
      <c r="CI18" s="281"/>
      <c r="CJ18" s="281"/>
      <c r="CK18" s="281"/>
      <c r="CL18" s="281"/>
      <c r="CM18" s="281"/>
      <c r="CN18" s="281"/>
      <c r="CO18" s="281"/>
      <c r="CP18" s="281"/>
      <c r="CQ18" s="281"/>
      <c r="CR18" s="281"/>
      <c r="CS18" s="281"/>
      <c r="CT18" s="281"/>
      <c r="CU18" s="281"/>
      <c r="CV18" s="281"/>
      <c r="CW18" s="281"/>
      <c r="CX18" s="281"/>
      <c r="CY18" s="281"/>
      <c r="CZ18" s="281"/>
      <c r="DA18" s="281"/>
      <c r="DB18" s="281"/>
      <c r="DC18" s="281"/>
      <c r="DD18" s="281"/>
      <c r="DE18" s="281"/>
      <c r="DF18" s="281"/>
      <c r="DG18" s="281"/>
      <c r="DH18" s="281"/>
      <c r="DI18" s="281"/>
      <c r="DJ18" s="281"/>
      <c r="DK18" s="281"/>
      <c r="DL18" s="281"/>
      <c r="DM18" s="281"/>
      <c r="DN18" s="281"/>
      <c r="DO18" s="281"/>
      <c r="DP18" s="281"/>
      <c r="DQ18" s="281"/>
      <c r="DR18" s="281"/>
      <c r="DS18" s="281"/>
      <c r="DT18" s="281"/>
      <c r="DU18" s="281"/>
      <c r="DV18" s="281"/>
      <c r="DW18" s="281"/>
      <c r="DX18" s="281"/>
      <c r="DY18" s="281"/>
      <c r="DZ18" s="281"/>
      <c r="EA18" s="281"/>
      <c r="EB18" s="281"/>
      <c r="EC18" s="281"/>
      <c r="ED18" s="281"/>
      <c r="EE18" s="281"/>
      <c r="EF18" s="281"/>
      <c r="EG18" s="281"/>
      <c r="EH18" s="281"/>
      <c r="EI18" s="281"/>
      <c r="EJ18" s="281"/>
      <c r="EK18" s="281"/>
      <c r="EL18" s="281"/>
      <c r="EM18" s="281"/>
      <c r="EN18" s="281"/>
      <c r="EO18" s="281"/>
      <c r="EP18" s="281"/>
      <c r="EQ18" s="281"/>
      <c r="ER18" s="281"/>
      <c r="ES18" s="281"/>
      <c r="ET18" s="281"/>
      <c r="EU18" s="281"/>
      <c r="EV18" s="281"/>
      <c r="EW18" s="281"/>
      <c r="EX18" s="281"/>
      <c r="EY18" s="281"/>
      <c r="EZ18" s="281"/>
      <c r="FA18" s="281"/>
      <c r="FB18" s="281"/>
      <c r="FC18" s="281"/>
      <c r="FD18" s="281"/>
      <c r="FE18" s="281"/>
      <c r="FF18" s="281"/>
      <c r="FG18" s="281"/>
      <c r="FH18" s="281"/>
      <c r="FI18" s="281"/>
      <c r="FJ18" s="281"/>
      <c r="FK18" s="281"/>
      <c r="FL18" s="281"/>
      <c r="FM18" s="281"/>
      <c r="FN18" s="281"/>
      <c r="FO18" s="281"/>
      <c r="FP18" s="281"/>
      <c r="FQ18" s="281"/>
      <c r="FR18" s="281"/>
      <c r="FS18" s="281"/>
      <c r="FT18" s="281"/>
      <c r="FU18" s="281"/>
      <c r="FV18" s="281"/>
      <c r="FW18" s="281"/>
      <c r="FX18" s="281"/>
      <c r="FY18" s="281"/>
      <c r="FZ18" s="281"/>
      <c r="GA18" s="281"/>
      <c r="GB18" s="281"/>
      <c r="GC18" s="281"/>
      <c r="GD18" s="281"/>
      <c r="GE18" s="281"/>
      <c r="GF18" s="281"/>
      <c r="GG18" s="281"/>
      <c r="GH18" s="281"/>
      <c r="GI18" s="281"/>
      <c r="GJ18" s="281"/>
      <c r="GK18" s="281"/>
      <c r="GL18" s="281"/>
      <c r="GM18" s="281"/>
      <c r="GN18" s="281"/>
      <c r="GO18" s="281"/>
      <c r="GP18" s="281"/>
      <c r="GQ18" s="281"/>
      <c r="GR18" s="281"/>
      <c r="GS18" s="281"/>
      <c r="GT18" s="281"/>
      <c r="GU18" s="281"/>
      <c r="GV18" s="281"/>
      <c r="GW18" s="281"/>
      <c r="GX18" s="281"/>
      <c r="GY18" s="281"/>
      <c r="GZ18" s="281"/>
      <c r="HA18" s="281"/>
      <c r="HB18" s="281"/>
      <c r="HC18" s="281"/>
      <c r="HD18" s="281"/>
      <c r="HE18" s="281"/>
      <c r="HF18" s="281"/>
      <c r="HG18" s="281"/>
      <c r="HH18" s="281"/>
      <c r="HI18" s="281"/>
      <c r="HJ18" s="281"/>
      <c r="HK18" s="281"/>
      <c r="HL18" s="281"/>
      <c r="HM18" s="281"/>
      <c r="HN18" s="281"/>
      <c r="HO18" s="281"/>
      <c r="HP18" s="281"/>
      <c r="HQ18" s="281"/>
      <c r="HR18" s="281"/>
      <c r="HS18" s="281"/>
      <c r="HT18" s="281"/>
      <c r="HU18" s="281"/>
      <c r="HV18" s="281"/>
      <c r="HW18" s="281"/>
      <c r="HX18" s="281"/>
      <c r="HY18" s="281"/>
      <c r="HZ18" s="281"/>
      <c r="IA18" s="281"/>
      <c r="IB18" s="281"/>
      <c r="IC18" s="281"/>
      <c r="ID18" s="281"/>
      <c r="IE18" s="281"/>
      <c r="IF18" s="281"/>
      <c r="IG18" s="281"/>
    </row>
    <row r="19" spans="1:241" s="280" customFormat="1" ht="18" customHeight="1">
      <c r="A19" s="288"/>
      <c r="B19" s="293" t="s">
        <v>114</v>
      </c>
      <c r="C19" s="321">
        <v>656.05</v>
      </c>
      <c r="D19" s="321">
        <v>-1901.24</v>
      </c>
      <c r="E19" s="321">
        <v>4642.68</v>
      </c>
      <c r="F19" s="321">
        <v>9290.21</v>
      </c>
      <c r="G19" s="321">
        <v>-10885.76</v>
      </c>
      <c r="H19" s="321">
        <v>8778.15</v>
      </c>
      <c r="I19" s="321">
        <v>13672.91</v>
      </c>
      <c r="J19" s="321">
        <v>-21834.52</v>
      </c>
      <c r="K19" s="321">
        <v>6754.61</v>
      </c>
      <c r="L19" s="321">
        <v>4916.66</v>
      </c>
      <c r="M19" s="321">
        <v>-3234.43</v>
      </c>
      <c r="N19" s="321">
        <v>10845.16</v>
      </c>
      <c r="O19" s="324">
        <v>21700.48</v>
      </c>
      <c r="P19" s="281"/>
      <c r="Q19" s="281"/>
      <c r="R19" s="302"/>
      <c r="S19" s="281"/>
      <c r="T19" s="281"/>
      <c r="U19" s="302"/>
      <c r="V19" s="281"/>
      <c r="W19" s="281"/>
      <c r="X19" s="302"/>
      <c r="Y19" s="281"/>
      <c r="Z19" s="281"/>
      <c r="AA19" s="281"/>
      <c r="AB19" s="302"/>
      <c r="AC19" s="281"/>
      <c r="AD19" s="281"/>
      <c r="AE19" s="302"/>
      <c r="AF19" s="281"/>
      <c r="AG19" s="281"/>
      <c r="AH19" s="302"/>
      <c r="AI19" s="281"/>
      <c r="AJ19" s="281"/>
      <c r="AK19" s="281"/>
      <c r="AL19" s="302"/>
      <c r="AM19" s="281"/>
      <c r="AN19" s="281"/>
      <c r="AO19" s="302"/>
      <c r="AP19" s="281"/>
      <c r="AQ19" s="281"/>
      <c r="AR19" s="302"/>
      <c r="AS19" s="281"/>
      <c r="AT19" s="281"/>
      <c r="AU19" s="281"/>
      <c r="AV19" s="302"/>
      <c r="AW19" s="281"/>
      <c r="AX19" s="281"/>
      <c r="AY19" s="302"/>
      <c r="AZ19" s="281"/>
      <c r="BA19" s="281"/>
      <c r="BB19" s="302"/>
      <c r="BC19" s="281"/>
      <c r="BD19" s="281"/>
      <c r="BE19" s="302"/>
      <c r="BF19" s="281"/>
      <c r="BG19" s="281"/>
      <c r="BH19" s="281"/>
      <c r="BI19" s="281"/>
      <c r="BJ19" s="281"/>
      <c r="BK19" s="281"/>
      <c r="BL19" s="281"/>
      <c r="BM19" s="281"/>
      <c r="BN19" s="281"/>
      <c r="BO19" s="281"/>
      <c r="BP19" s="281"/>
      <c r="BQ19" s="281"/>
      <c r="BR19" s="281"/>
      <c r="BS19" s="281"/>
      <c r="BT19" s="281"/>
      <c r="BU19" s="281"/>
      <c r="BV19" s="281"/>
      <c r="BW19" s="281"/>
      <c r="BX19" s="281"/>
      <c r="BY19" s="281"/>
      <c r="BZ19" s="281"/>
      <c r="CA19" s="281"/>
      <c r="CB19" s="281"/>
      <c r="CC19" s="281"/>
      <c r="CD19" s="281"/>
      <c r="CE19" s="281"/>
      <c r="CF19" s="281"/>
      <c r="CG19" s="281"/>
      <c r="CH19" s="281"/>
      <c r="CI19" s="281"/>
      <c r="CJ19" s="281"/>
      <c r="CK19" s="281"/>
      <c r="CL19" s="281"/>
      <c r="CM19" s="281"/>
      <c r="CN19" s="281"/>
      <c r="CO19" s="281"/>
      <c r="CP19" s="281"/>
      <c r="CQ19" s="281"/>
      <c r="CR19" s="281"/>
      <c r="CS19" s="281"/>
      <c r="CT19" s="281"/>
      <c r="CU19" s="281"/>
      <c r="CV19" s="281"/>
      <c r="CW19" s="281"/>
      <c r="CX19" s="281"/>
      <c r="CY19" s="281"/>
      <c r="CZ19" s="281"/>
      <c r="DA19" s="281"/>
      <c r="DB19" s="281"/>
      <c r="DC19" s="281"/>
      <c r="DD19" s="281"/>
      <c r="DE19" s="281"/>
      <c r="DF19" s="281"/>
      <c r="DG19" s="281"/>
      <c r="DH19" s="281"/>
      <c r="DI19" s="281"/>
      <c r="DJ19" s="281"/>
      <c r="DK19" s="281"/>
      <c r="DL19" s="281"/>
      <c r="DM19" s="281"/>
      <c r="DN19" s="281"/>
      <c r="DO19" s="281"/>
      <c r="DP19" s="281"/>
      <c r="DQ19" s="281"/>
      <c r="DR19" s="281"/>
      <c r="DS19" s="281"/>
      <c r="DT19" s="281"/>
      <c r="DU19" s="281"/>
      <c r="DV19" s="281"/>
      <c r="DW19" s="281"/>
      <c r="DX19" s="281"/>
      <c r="DY19" s="281"/>
      <c r="DZ19" s="281"/>
      <c r="EA19" s="281"/>
      <c r="EB19" s="281"/>
      <c r="EC19" s="281"/>
      <c r="ED19" s="281"/>
      <c r="EE19" s="281"/>
      <c r="EF19" s="281"/>
      <c r="EG19" s="281"/>
      <c r="EH19" s="281"/>
      <c r="EI19" s="281"/>
      <c r="EJ19" s="281"/>
      <c r="EK19" s="281"/>
      <c r="EL19" s="281"/>
      <c r="EM19" s="281"/>
      <c r="EN19" s="281"/>
      <c r="EO19" s="281"/>
      <c r="EP19" s="281"/>
      <c r="EQ19" s="281"/>
      <c r="ER19" s="281"/>
      <c r="ES19" s="281"/>
      <c r="ET19" s="281"/>
      <c r="EU19" s="281"/>
      <c r="EV19" s="281"/>
      <c r="EW19" s="281"/>
      <c r="EX19" s="281"/>
      <c r="EY19" s="281"/>
      <c r="EZ19" s="281"/>
      <c r="FA19" s="281"/>
      <c r="FB19" s="281"/>
      <c r="FC19" s="281"/>
      <c r="FD19" s="281"/>
      <c r="FE19" s="281"/>
      <c r="FF19" s="281"/>
      <c r="FG19" s="281"/>
      <c r="FH19" s="281"/>
      <c r="FI19" s="281"/>
      <c r="FJ19" s="281"/>
      <c r="FK19" s="281"/>
      <c r="FL19" s="281"/>
      <c r="FM19" s="281"/>
      <c r="FN19" s="281"/>
      <c r="FO19" s="281"/>
      <c r="FP19" s="281"/>
      <c r="FQ19" s="281"/>
      <c r="FR19" s="281"/>
      <c r="FS19" s="281"/>
      <c r="FT19" s="281"/>
      <c r="FU19" s="281"/>
      <c r="FV19" s="281"/>
      <c r="FW19" s="281"/>
      <c r="FX19" s="281"/>
      <c r="FY19" s="281"/>
      <c r="FZ19" s="281"/>
      <c r="GA19" s="281"/>
      <c r="GB19" s="281"/>
      <c r="GC19" s="281"/>
      <c r="GD19" s="281"/>
      <c r="GE19" s="281"/>
      <c r="GF19" s="281"/>
      <c r="GG19" s="281"/>
      <c r="GH19" s="281"/>
      <c r="GI19" s="281"/>
      <c r="GJ19" s="281"/>
      <c r="GK19" s="281"/>
      <c r="GL19" s="281"/>
      <c r="GM19" s="281"/>
      <c r="GN19" s="281"/>
      <c r="GO19" s="281"/>
      <c r="GP19" s="281"/>
      <c r="GQ19" s="281"/>
      <c r="GR19" s="281"/>
      <c r="GS19" s="281"/>
      <c r="GT19" s="281"/>
      <c r="GU19" s="281"/>
      <c r="GV19" s="281"/>
      <c r="GW19" s="281"/>
      <c r="GX19" s="281"/>
      <c r="GY19" s="281"/>
      <c r="GZ19" s="281"/>
      <c r="HA19" s="281"/>
      <c r="HB19" s="281"/>
      <c r="HC19" s="281"/>
      <c r="HD19" s="281"/>
      <c r="HE19" s="281"/>
      <c r="HF19" s="281"/>
      <c r="HG19" s="281"/>
      <c r="HH19" s="281"/>
      <c r="HI19" s="281"/>
      <c r="HJ19" s="281"/>
      <c r="HK19" s="281"/>
      <c r="HL19" s="281"/>
      <c r="HM19" s="281"/>
      <c r="HN19" s="281"/>
      <c r="HO19" s="281"/>
      <c r="HP19" s="281"/>
      <c r="HQ19" s="281"/>
      <c r="HR19" s="281"/>
      <c r="HS19" s="281"/>
      <c r="HT19" s="281"/>
      <c r="HU19" s="281"/>
      <c r="HV19" s="281"/>
      <c r="HW19" s="281"/>
      <c r="HX19" s="281"/>
      <c r="HY19" s="281"/>
      <c r="HZ19" s="281"/>
      <c r="IA19" s="281"/>
      <c r="IB19" s="281"/>
      <c r="IC19" s="281"/>
      <c r="ID19" s="281"/>
      <c r="IE19" s="281"/>
      <c r="IF19" s="281"/>
      <c r="IG19" s="281"/>
    </row>
    <row r="20" spans="1:241" s="280" customFormat="1" ht="18" customHeight="1">
      <c r="A20" s="288"/>
      <c r="B20" s="293"/>
      <c r="C20" s="321"/>
      <c r="D20" s="321"/>
      <c r="E20" s="321"/>
      <c r="F20" s="321"/>
      <c r="G20" s="321"/>
      <c r="H20" s="321"/>
      <c r="I20" s="321"/>
      <c r="J20" s="321"/>
      <c r="K20" s="321"/>
      <c r="L20" s="321"/>
      <c r="M20" s="321"/>
      <c r="N20" s="321"/>
      <c r="O20" s="324"/>
      <c r="P20" s="281"/>
      <c r="Q20" s="281"/>
      <c r="R20" s="302"/>
      <c r="S20" s="281"/>
      <c r="T20" s="281"/>
      <c r="U20" s="302"/>
      <c r="V20" s="281"/>
      <c r="W20" s="281"/>
      <c r="X20" s="302"/>
      <c r="Y20" s="281"/>
      <c r="Z20" s="281"/>
      <c r="AA20" s="281"/>
      <c r="AB20" s="302"/>
      <c r="AC20" s="281"/>
      <c r="AD20" s="281"/>
      <c r="AE20" s="302"/>
      <c r="AF20" s="281"/>
      <c r="AG20" s="281"/>
      <c r="AH20" s="302"/>
      <c r="AI20" s="281"/>
      <c r="AJ20" s="281"/>
      <c r="AK20" s="281"/>
      <c r="AL20" s="302"/>
      <c r="AM20" s="281"/>
      <c r="AN20" s="281"/>
      <c r="AO20" s="302"/>
      <c r="AP20" s="281"/>
      <c r="AQ20" s="281"/>
      <c r="AR20" s="302"/>
      <c r="AS20" s="281"/>
      <c r="AT20" s="281"/>
      <c r="AU20" s="281"/>
      <c r="AV20" s="302"/>
      <c r="AW20" s="281"/>
      <c r="AX20" s="281"/>
      <c r="AY20" s="302"/>
      <c r="AZ20" s="281"/>
      <c r="BA20" s="281"/>
      <c r="BB20" s="302"/>
      <c r="BC20" s="281"/>
      <c r="BD20" s="281"/>
      <c r="BE20" s="302"/>
      <c r="BF20" s="281"/>
      <c r="BG20" s="281"/>
      <c r="BH20" s="281"/>
      <c r="BI20" s="281"/>
      <c r="BJ20" s="281"/>
      <c r="BK20" s="281"/>
      <c r="BL20" s="281"/>
      <c r="BM20" s="281"/>
      <c r="BN20" s="281"/>
      <c r="BO20" s="281"/>
      <c r="BP20" s="281"/>
      <c r="BQ20" s="281"/>
      <c r="BR20" s="281"/>
      <c r="BS20" s="281"/>
      <c r="BT20" s="281"/>
      <c r="BU20" s="281"/>
      <c r="BV20" s="281"/>
      <c r="BW20" s="281"/>
      <c r="BX20" s="281"/>
      <c r="BY20" s="281"/>
      <c r="BZ20" s="281"/>
      <c r="CA20" s="281"/>
      <c r="CB20" s="281"/>
      <c r="CC20" s="281"/>
      <c r="CD20" s="281"/>
      <c r="CE20" s="281"/>
      <c r="CF20" s="281"/>
      <c r="CG20" s="281"/>
      <c r="CH20" s="281"/>
      <c r="CI20" s="281"/>
      <c r="CJ20" s="281"/>
      <c r="CK20" s="281"/>
      <c r="CL20" s="281"/>
      <c r="CM20" s="281"/>
      <c r="CN20" s="281"/>
      <c r="CO20" s="281"/>
      <c r="CP20" s="281"/>
      <c r="CQ20" s="281"/>
      <c r="CR20" s="281"/>
      <c r="CS20" s="281"/>
      <c r="CT20" s="281"/>
      <c r="CU20" s="281"/>
      <c r="CV20" s="281"/>
      <c r="CW20" s="281"/>
      <c r="CX20" s="281"/>
      <c r="CY20" s="281"/>
      <c r="CZ20" s="281"/>
      <c r="DA20" s="281"/>
      <c r="DB20" s="281"/>
      <c r="DC20" s="281"/>
      <c r="DD20" s="281"/>
      <c r="DE20" s="281"/>
      <c r="DF20" s="281"/>
      <c r="DG20" s="281"/>
      <c r="DH20" s="281"/>
      <c r="DI20" s="281"/>
      <c r="DJ20" s="281"/>
      <c r="DK20" s="281"/>
      <c r="DL20" s="281"/>
      <c r="DM20" s="281"/>
      <c r="DN20" s="281"/>
      <c r="DO20" s="281"/>
      <c r="DP20" s="281"/>
      <c r="DQ20" s="281"/>
      <c r="DR20" s="281"/>
      <c r="DS20" s="281"/>
      <c r="DT20" s="281"/>
      <c r="DU20" s="281"/>
      <c r="DV20" s="281"/>
      <c r="DW20" s="281"/>
      <c r="DX20" s="281"/>
      <c r="DY20" s="281"/>
      <c r="DZ20" s="281"/>
      <c r="EA20" s="281"/>
      <c r="EB20" s="281"/>
      <c r="EC20" s="281"/>
      <c r="ED20" s="281"/>
      <c r="EE20" s="281"/>
      <c r="EF20" s="281"/>
      <c r="EG20" s="281"/>
      <c r="EH20" s="281"/>
      <c r="EI20" s="281"/>
      <c r="EJ20" s="281"/>
      <c r="EK20" s="281"/>
      <c r="EL20" s="281"/>
      <c r="EM20" s="281"/>
      <c r="EN20" s="281"/>
      <c r="EO20" s="281"/>
      <c r="EP20" s="281"/>
      <c r="EQ20" s="281"/>
      <c r="ER20" s="281"/>
      <c r="ES20" s="281"/>
      <c r="ET20" s="281"/>
      <c r="EU20" s="281"/>
      <c r="EV20" s="281"/>
      <c r="EW20" s="281"/>
      <c r="EX20" s="281"/>
      <c r="EY20" s="281"/>
      <c r="EZ20" s="281"/>
      <c r="FA20" s="281"/>
      <c r="FB20" s="281"/>
      <c r="FC20" s="281"/>
      <c r="FD20" s="281"/>
      <c r="FE20" s="281"/>
      <c r="FF20" s="281"/>
      <c r="FG20" s="281"/>
      <c r="FH20" s="281"/>
      <c r="FI20" s="281"/>
      <c r="FJ20" s="281"/>
      <c r="FK20" s="281"/>
      <c r="FL20" s="281"/>
      <c r="FM20" s="281"/>
      <c r="FN20" s="281"/>
      <c r="FO20" s="281"/>
      <c r="FP20" s="281"/>
      <c r="FQ20" s="281"/>
      <c r="FR20" s="281"/>
      <c r="FS20" s="281"/>
      <c r="FT20" s="281"/>
      <c r="FU20" s="281"/>
      <c r="FV20" s="281"/>
      <c r="FW20" s="281"/>
      <c r="FX20" s="281"/>
      <c r="FY20" s="281"/>
      <c r="FZ20" s="281"/>
      <c r="GA20" s="281"/>
      <c r="GB20" s="281"/>
      <c r="GC20" s="281"/>
      <c r="GD20" s="281"/>
      <c r="GE20" s="281"/>
      <c r="GF20" s="281"/>
      <c r="GG20" s="281"/>
      <c r="GH20" s="281"/>
      <c r="GI20" s="281"/>
      <c r="GJ20" s="281"/>
      <c r="GK20" s="281"/>
      <c r="GL20" s="281"/>
      <c r="GM20" s="281"/>
      <c r="GN20" s="281"/>
      <c r="GO20" s="281"/>
      <c r="GP20" s="281"/>
      <c r="GQ20" s="281"/>
      <c r="GR20" s="281"/>
      <c r="GS20" s="281"/>
      <c r="GT20" s="281"/>
      <c r="GU20" s="281"/>
      <c r="GV20" s="281"/>
      <c r="GW20" s="281"/>
      <c r="GX20" s="281"/>
      <c r="GY20" s="281"/>
      <c r="GZ20" s="281"/>
      <c r="HA20" s="281"/>
      <c r="HB20" s="281"/>
      <c r="HC20" s="281"/>
      <c r="HD20" s="281"/>
      <c r="HE20" s="281"/>
      <c r="HF20" s="281"/>
      <c r="HG20" s="281"/>
      <c r="HH20" s="281"/>
      <c r="HI20" s="281"/>
      <c r="HJ20" s="281"/>
      <c r="HK20" s="281"/>
      <c r="HL20" s="281"/>
      <c r="HM20" s="281"/>
      <c r="HN20" s="281"/>
      <c r="HO20" s="281"/>
      <c r="HP20" s="281"/>
      <c r="HQ20" s="281"/>
      <c r="HR20" s="281"/>
      <c r="HS20" s="281"/>
      <c r="HT20" s="281"/>
      <c r="HU20" s="281"/>
      <c r="HV20" s="281"/>
      <c r="HW20" s="281"/>
      <c r="HX20" s="281"/>
      <c r="HY20" s="281"/>
      <c r="HZ20" s="281"/>
      <c r="IA20" s="281"/>
      <c r="IB20" s="281"/>
      <c r="IC20" s="281"/>
      <c r="ID20" s="281"/>
      <c r="IE20" s="281"/>
      <c r="IF20" s="281"/>
      <c r="IG20" s="281"/>
    </row>
    <row r="21" spans="1:241" s="280" customFormat="1" ht="18" customHeight="1">
      <c r="A21" s="288"/>
      <c r="B21" s="293" t="s">
        <v>115</v>
      </c>
      <c r="C21" s="321">
        <v>4160.95</v>
      </c>
      <c r="D21" s="321">
        <v>616.66</v>
      </c>
      <c r="E21" s="321">
        <v>1106.12</v>
      </c>
      <c r="F21" s="321">
        <v>2427.19</v>
      </c>
      <c r="G21" s="321">
        <v>2639.51</v>
      </c>
      <c r="H21" s="321">
        <v>-4172.07</v>
      </c>
      <c r="I21" s="321">
        <v>-321.31</v>
      </c>
      <c r="J21" s="321">
        <v>-1167.9</v>
      </c>
      <c r="K21" s="321">
        <v>2057.49</v>
      </c>
      <c r="L21" s="321">
        <v>3190.76</v>
      </c>
      <c r="M21" s="321">
        <v>4339.34</v>
      </c>
      <c r="N21" s="321">
        <v>528.71</v>
      </c>
      <c r="O21" s="324">
        <v>15405.45</v>
      </c>
      <c r="P21" s="281"/>
      <c r="Q21" s="281"/>
      <c r="R21" s="302"/>
      <c r="S21" s="281"/>
      <c r="T21" s="281"/>
      <c r="U21" s="302"/>
      <c r="V21" s="281"/>
      <c r="W21" s="281"/>
      <c r="X21" s="302"/>
      <c r="Y21" s="281"/>
      <c r="Z21" s="281"/>
      <c r="AA21" s="281"/>
      <c r="AB21" s="302"/>
      <c r="AC21" s="281"/>
      <c r="AD21" s="281"/>
      <c r="AE21" s="302"/>
      <c r="AF21" s="281"/>
      <c r="AG21" s="281"/>
      <c r="AH21" s="302"/>
      <c r="AI21" s="281"/>
      <c r="AJ21" s="281"/>
      <c r="AK21" s="281"/>
      <c r="AL21" s="302"/>
      <c r="AM21" s="281"/>
      <c r="AN21" s="281"/>
      <c r="AO21" s="302"/>
      <c r="AP21" s="281"/>
      <c r="AQ21" s="281"/>
      <c r="AR21" s="302"/>
      <c r="AS21" s="281"/>
      <c r="AT21" s="281"/>
      <c r="AU21" s="281"/>
      <c r="AV21" s="302"/>
      <c r="AW21" s="281"/>
      <c r="AX21" s="281"/>
      <c r="AY21" s="302"/>
      <c r="AZ21" s="281"/>
      <c r="BA21" s="281"/>
      <c r="BB21" s="302"/>
      <c r="BC21" s="281"/>
      <c r="BD21" s="281"/>
      <c r="BE21" s="302"/>
      <c r="BF21" s="281"/>
      <c r="BG21" s="281"/>
      <c r="BH21" s="281"/>
      <c r="BI21" s="281"/>
      <c r="BJ21" s="281"/>
      <c r="BK21" s="281"/>
      <c r="BL21" s="281"/>
      <c r="BM21" s="281"/>
      <c r="BN21" s="281"/>
      <c r="BO21" s="281"/>
      <c r="BP21" s="281"/>
      <c r="BQ21" s="281"/>
      <c r="BR21" s="281"/>
      <c r="BS21" s="281"/>
      <c r="BT21" s="281"/>
      <c r="BU21" s="281"/>
      <c r="BV21" s="281"/>
      <c r="BW21" s="281"/>
      <c r="BX21" s="281"/>
      <c r="BY21" s="281"/>
      <c r="BZ21" s="281"/>
      <c r="CA21" s="281"/>
      <c r="CB21" s="281"/>
      <c r="CC21" s="281"/>
      <c r="CD21" s="281"/>
      <c r="CE21" s="281"/>
      <c r="CF21" s="281"/>
      <c r="CG21" s="281"/>
      <c r="CH21" s="281"/>
      <c r="CI21" s="281"/>
      <c r="CJ21" s="281"/>
      <c r="CK21" s="281"/>
      <c r="CL21" s="281"/>
      <c r="CM21" s="281"/>
      <c r="CN21" s="281"/>
      <c r="CO21" s="281"/>
      <c r="CP21" s="281"/>
      <c r="CQ21" s="281"/>
      <c r="CR21" s="281"/>
      <c r="CS21" s="281"/>
      <c r="CT21" s="281"/>
      <c r="CU21" s="281"/>
      <c r="CV21" s="281"/>
      <c r="CW21" s="281"/>
      <c r="CX21" s="281"/>
      <c r="CY21" s="281"/>
      <c r="CZ21" s="281"/>
      <c r="DA21" s="281"/>
      <c r="DB21" s="281"/>
      <c r="DC21" s="281"/>
      <c r="DD21" s="281"/>
      <c r="DE21" s="281"/>
      <c r="DF21" s="281"/>
      <c r="DG21" s="281"/>
      <c r="DH21" s="281"/>
      <c r="DI21" s="281"/>
      <c r="DJ21" s="281"/>
      <c r="DK21" s="281"/>
      <c r="DL21" s="281"/>
      <c r="DM21" s="281"/>
      <c r="DN21" s="281"/>
      <c r="DO21" s="281"/>
      <c r="DP21" s="281"/>
      <c r="DQ21" s="281"/>
      <c r="DR21" s="281"/>
      <c r="DS21" s="281"/>
      <c r="DT21" s="281"/>
      <c r="DU21" s="281"/>
      <c r="DV21" s="281"/>
      <c r="DW21" s="281"/>
      <c r="DX21" s="281"/>
      <c r="DY21" s="281"/>
      <c r="DZ21" s="281"/>
      <c r="EA21" s="281"/>
      <c r="EB21" s="281"/>
      <c r="EC21" s="281"/>
      <c r="ED21" s="281"/>
      <c r="EE21" s="281"/>
      <c r="EF21" s="281"/>
      <c r="EG21" s="281"/>
      <c r="EH21" s="281"/>
      <c r="EI21" s="281"/>
      <c r="EJ21" s="281"/>
      <c r="EK21" s="281"/>
      <c r="EL21" s="281"/>
      <c r="EM21" s="281"/>
      <c r="EN21" s="281"/>
      <c r="EO21" s="281"/>
      <c r="EP21" s="281"/>
      <c r="EQ21" s="281"/>
      <c r="ER21" s="281"/>
      <c r="ES21" s="281"/>
      <c r="ET21" s="281"/>
      <c r="EU21" s="281"/>
      <c r="EV21" s="281"/>
      <c r="EW21" s="281"/>
      <c r="EX21" s="281"/>
      <c r="EY21" s="281"/>
      <c r="EZ21" s="281"/>
      <c r="FA21" s="281"/>
      <c r="FB21" s="281"/>
      <c r="FC21" s="281"/>
      <c r="FD21" s="281"/>
      <c r="FE21" s="281"/>
      <c r="FF21" s="281"/>
      <c r="FG21" s="281"/>
      <c r="FH21" s="281"/>
      <c r="FI21" s="281"/>
      <c r="FJ21" s="281"/>
      <c r="FK21" s="281"/>
      <c r="FL21" s="281"/>
      <c r="FM21" s="281"/>
      <c r="FN21" s="281"/>
      <c r="FO21" s="281"/>
      <c r="FP21" s="281"/>
      <c r="FQ21" s="281"/>
      <c r="FR21" s="281"/>
      <c r="FS21" s="281"/>
      <c r="FT21" s="281"/>
      <c r="FU21" s="281"/>
      <c r="FV21" s="281"/>
      <c r="FW21" s="281"/>
      <c r="FX21" s="281"/>
      <c r="FY21" s="281"/>
      <c r="FZ21" s="281"/>
      <c r="GA21" s="281"/>
      <c r="GB21" s="281"/>
      <c r="GC21" s="281"/>
      <c r="GD21" s="281"/>
      <c r="GE21" s="281"/>
      <c r="GF21" s="281"/>
      <c r="GG21" s="281"/>
      <c r="GH21" s="281"/>
      <c r="GI21" s="281"/>
      <c r="GJ21" s="281"/>
      <c r="GK21" s="281"/>
      <c r="GL21" s="281"/>
      <c r="GM21" s="281"/>
      <c r="GN21" s="281"/>
      <c r="GO21" s="281"/>
      <c r="GP21" s="281"/>
      <c r="GQ21" s="281"/>
      <c r="GR21" s="281"/>
      <c r="GS21" s="281"/>
      <c r="GT21" s="281"/>
      <c r="GU21" s="281"/>
      <c r="GV21" s="281"/>
      <c r="GW21" s="281"/>
      <c r="GX21" s="281"/>
      <c r="GY21" s="281"/>
      <c r="GZ21" s="281"/>
      <c r="HA21" s="281"/>
      <c r="HB21" s="281"/>
      <c r="HC21" s="281"/>
      <c r="HD21" s="281"/>
      <c r="HE21" s="281"/>
      <c r="HF21" s="281"/>
      <c r="HG21" s="281"/>
      <c r="HH21" s="281"/>
      <c r="HI21" s="281"/>
      <c r="HJ21" s="281"/>
      <c r="HK21" s="281"/>
      <c r="HL21" s="281"/>
      <c r="HM21" s="281"/>
      <c r="HN21" s="281"/>
      <c r="HO21" s="281"/>
      <c r="HP21" s="281"/>
      <c r="HQ21" s="281"/>
      <c r="HR21" s="281"/>
      <c r="HS21" s="281"/>
      <c r="HT21" s="281"/>
      <c r="HU21" s="281"/>
      <c r="HV21" s="281"/>
      <c r="HW21" s="281"/>
      <c r="HX21" s="281"/>
      <c r="HY21" s="281"/>
      <c r="HZ21" s="281"/>
      <c r="IA21" s="281"/>
      <c r="IB21" s="281"/>
      <c r="IC21" s="281"/>
      <c r="ID21" s="281"/>
      <c r="IE21" s="281"/>
      <c r="IF21" s="281"/>
      <c r="IG21" s="281"/>
    </row>
    <row r="22" spans="1:241" s="280" customFormat="1" ht="18" customHeight="1">
      <c r="A22" s="288"/>
      <c r="B22" s="304" t="s">
        <v>90</v>
      </c>
      <c r="C22" s="321">
        <v>1402.67</v>
      </c>
      <c r="D22" s="321">
        <v>65.15</v>
      </c>
      <c r="E22" s="321">
        <v>-375.24</v>
      </c>
      <c r="F22" s="321">
        <v>2083</v>
      </c>
      <c r="G22" s="321">
        <v>-353.72</v>
      </c>
      <c r="H22" s="321">
        <v>-199.14</v>
      </c>
      <c r="I22" s="321">
        <v>-144.39</v>
      </c>
      <c r="J22" s="321">
        <v>-279.98</v>
      </c>
      <c r="K22" s="321">
        <v>1304.21</v>
      </c>
      <c r="L22" s="321">
        <v>499.56</v>
      </c>
      <c r="M22" s="321">
        <v>1835.75</v>
      </c>
      <c r="N22" s="321">
        <v>-561.37</v>
      </c>
      <c r="O22" s="324">
        <v>5276.5</v>
      </c>
      <c r="P22" s="281"/>
      <c r="Q22" s="281"/>
      <c r="R22" s="302"/>
      <c r="S22" s="281"/>
      <c r="T22" s="281"/>
      <c r="U22" s="302"/>
      <c r="V22" s="281"/>
      <c r="W22" s="281"/>
      <c r="X22" s="302"/>
      <c r="Y22" s="281"/>
      <c r="Z22" s="281"/>
      <c r="AA22" s="281"/>
      <c r="AB22" s="302"/>
      <c r="AC22" s="281"/>
      <c r="AD22" s="281"/>
      <c r="AE22" s="302"/>
      <c r="AF22" s="281"/>
      <c r="AG22" s="281"/>
      <c r="AH22" s="302"/>
      <c r="AI22" s="281"/>
      <c r="AJ22" s="281"/>
      <c r="AK22" s="281"/>
      <c r="AL22" s="302"/>
      <c r="AM22" s="281"/>
      <c r="AN22" s="281"/>
      <c r="AO22" s="302"/>
      <c r="AP22" s="281"/>
      <c r="AQ22" s="281"/>
      <c r="AR22" s="302"/>
      <c r="AS22" s="281"/>
      <c r="AT22" s="281"/>
      <c r="AU22" s="281"/>
      <c r="AV22" s="302"/>
      <c r="AW22" s="281"/>
      <c r="AX22" s="281"/>
      <c r="AY22" s="302"/>
      <c r="AZ22" s="281"/>
      <c r="BA22" s="281"/>
      <c r="BB22" s="302"/>
      <c r="BC22" s="281"/>
      <c r="BD22" s="281"/>
      <c r="BE22" s="302"/>
      <c r="BF22" s="281"/>
      <c r="BG22" s="281"/>
      <c r="BH22" s="281"/>
      <c r="BI22" s="281"/>
      <c r="BJ22" s="281"/>
      <c r="BK22" s="281"/>
      <c r="BL22" s="281"/>
      <c r="BM22" s="281"/>
      <c r="BN22" s="281"/>
      <c r="BO22" s="281"/>
      <c r="BP22" s="281"/>
      <c r="BQ22" s="281"/>
      <c r="BR22" s="281"/>
      <c r="BS22" s="281"/>
      <c r="BT22" s="281"/>
      <c r="BU22" s="281"/>
      <c r="BV22" s="281"/>
      <c r="BW22" s="281"/>
      <c r="BX22" s="281"/>
      <c r="BY22" s="281"/>
      <c r="BZ22" s="281"/>
      <c r="CA22" s="281"/>
      <c r="CB22" s="281"/>
      <c r="CC22" s="281"/>
      <c r="CD22" s="281"/>
      <c r="CE22" s="281"/>
      <c r="CF22" s="281"/>
      <c r="CG22" s="281"/>
      <c r="CH22" s="281"/>
      <c r="CI22" s="281"/>
      <c r="CJ22" s="281"/>
      <c r="CK22" s="281"/>
      <c r="CL22" s="281"/>
      <c r="CM22" s="281"/>
      <c r="CN22" s="281"/>
      <c r="CO22" s="281"/>
      <c r="CP22" s="281"/>
      <c r="CQ22" s="281"/>
      <c r="CR22" s="281"/>
      <c r="CS22" s="281"/>
      <c r="CT22" s="281"/>
      <c r="CU22" s="281"/>
      <c r="CV22" s="281"/>
      <c r="CW22" s="281"/>
      <c r="CX22" s="281"/>
      <c r="CY22" s="281"/>
      <c r="CZ22" s="281"/>
      <c r="DA22" s="281"/>
      <c r="DB22" s="281"/>
      <c r="DC22" s="281"/>
      <c r="DD22" s="281"/>
      <c r="DE22" s="281"/>
      <c r="DF22" s="281"/>
      <c r="DG22" s="281"/>
      <c r="DH22" s="281"/>
      <c r="DI22" s="281"/>
      <c r="DJ22" s="281"/>
      <c r="DK22" s="281"/>
      <c r="DL22" s="281"/>
      <c r="DM22" s="281"/>
      <c r="DN22" s="281"/>
      <c r="DO22" s="281"/>
      <c r="DP22" s="281"/>
      <c r="DQ22" s="281"/>
      <c r="DR22" s="281"/>
      <c r="DS22" s="281"/>
      <c r="DT22" s="281"/>
      <c r="DU22" s="281"/>
      <c r="DV22" s="281"/>
      <c r="DW22" s="281"/>
      <c r="DX22" s="281"/>
      <c r="DY22" s="281"/>
      <c r="DZ22" s="281"/>
      <c r="EA22" s="281"/>
      <c r="EB22" s="281"/>
      <c r="EC22" s="281"/>
      <c r="ED22" s="281"/>
      <c r="EE22" s="281"/>
      <c r="EF22" s="281"/>
      <c r="EG22" s="281"/>
      <c r="EH22" s="281"/>
      <c r="EI22" s="281"/>
      <c r="EJ22" s="281"/>
      <c r="EK22" s="281"/>
      <c r="EL22" s="281"/>
      <c r="EM22" s="281"/>
      <c r="EN22" s="281"/>
      <c r="EO22" s="281"/>
      <c r="EP22" s="281"/>
      <c r="EQ22" s="281"/>
      <c r="ER22" s="281"/>
      <c r="ES22" s="281"/>
      <c r="ET22" s="281"/>
      <c r="EU22" s="281"/>
      <c r="EV22" s="281"/>
      <c r="EW22" s="281"/>
      <c r="EX22" s="281"/>
      <c r="EY22" s="281"/>
      <c r="EZ22" s="281"/>
      <c r="FA22" s="281"/>
      <c r="FB22" s="281"/>
      <c r="FC22" s="281"/>
      <c r="FD22" s="281"/>
      <c r="FE22" s="281"/>
      <c r="FF22" s="281"/>
      <c r="FG22" s="281"/>
      <c r="FH22" s="281"/>
      <c r="FI22" s="281"/>
      <c r="FJ22" s="281"/>
      <c r="FK22" s="281"/>
      <c r="FL22" s="281"/>
      <c r="FM22" s="281"/>
      <c r="FN22" s="281"/>
      <c r="FO22" s="281"/>
      <c r="FP22" s="281"/>
      <c r="FQ22" s="281"/>
      <c r="FR22" s="281"/>
      <c r="FS22" s="281"/>
      <c r="FT22" s="281"/>
      <c r="FU22" s="281"/>
      <c r="FV22" s="281"/>
      <c r="FW22" s="281"/>
      <c r="FX22" s="281"/>
      <c r="FY22" s="281"/>
      <c r="FZ22" s="281"/>
      <c r="GA22" s="281"/>
      <c r="GB22" s="281"/>
      <c r="GC22" s="281"/>
      <c r="GD22" s="281"/>
      <c r="GE22" s="281"/>
      <c r="GF22" s="281"/>
      <c r="GG22" s="281"/>
      <c r="GH22" s="281"/>
      <c r="GI22" s="281"/>
      <c r="GJ22" s="281"/>
      <c r="GK22" s="281"/>
      <c r="GL22" s="281"/>
      <c r="GM22" s="281"/>
      <c r="GN22" s="281"/>
      <c r="GO22" s="281"/>
      <c r="GP22" s="281"/>
      <c r="GQ22" s="281"/>
      <c r="GR22" s="281"/>
      <c r="GS22" s="281"/>
      <c r="GT22" s="281"/>
      <c r="GU22" s="281"/>
      <c r="GV22" s="281"/>
      <c r="GW22" s="281"/>
      <c r="GX22" s="281"/>
      <c r="GY22" s="281"/>
      <c r="GZ22" s="281"/>
      <c r="HA22" s="281"/>
      <c r="HB22" s="281"/>
      <c r="HC22" s="281"/>
      <c r="HD22" s="281"/>
      <c r="HE22" s="281"/>
      <c r="HF22" s="281"/>
      <c r="HG22" s="281"/>
      <c r="HH22" s="281"/>
      <c r="HI22" s="281"/>
      <c r="HJ22" s="281"/>
      <c r="HK22" s="281"/>
      <c r="HL22" s="281"/>
      <c r="HM22" s="281"/>
      <c r="HN22" s="281"/>
      <c r="HO22" s="281"/>
      <c r="HP22" s="281"/>
      <c r="HQ22" s="281"/>
      <c r="HR22" s="281"/>
      <c r="HS22" s="281"/>
      <c r="HT22" s="281"/>
      <c r="HU22" s="281"/>
      <c r="HV22" s="281"/>
      <c r="HW22" s="281"/>
      <c r="HX22" s="281"/>
      <c r="HY22" s="281"/>
      <c r="HZ22" s="281"/>
      <c r="IA22" s="281"/>
      <c r="IB22" s="281"/>
      <c r="IC22" s="281"/>
      <c r="ID22" s="281"/>
      <c r="IE22" s="281"/>
      <c r="IF22" s="281"/>
      <c r="IG22" s="281"/>
    </row>
    <row r="23" spans="1:241" s="309" customFormat="1" ht="18" customHeight="1">
      <c r="A23" s="305"/>
      <c r="B23" s="306" t="s">
        <v>91</v>
      </c>
      <c r="C23" s="323">
        <v>5617.82</v>
      </c>
      <c r="D23" s="323">
        <v>3234.21</v>
      </c>
      <c r="E23" s="323">
        <v>0</v>
      </c>
      <c r="F23" s="323">
        <v>2892.22</v>
      </c>
      <c r="G23" s="323">
        <v>0</v>
      </c>
      <c r="H23" s="323">
        <v>217.44</v>
      </c>
      <c r="I23" s="323">
        <v>288.61</v>
      </c>
      <c r="J23" s="323">
        <v>0</v>
      </c>
      <c r="K23" s="323">
        <v>1853.58</v>
      </c>
      <c r="L23" s="323">
        <v>1325.41</v>
      </c>
      <c r="M23" s="323">
        <v>2224.33</v>
      </c>
      <c r="N23" s="323">
        <v>1.97</v>
      </c>
      <c r="O23" s="323">
        <v>17655.59</v>
      </c>
      <c r="P23" s="308"/>
      <c r="Q23" s="281"/>
      <c r="R23" s="325"/>
      <c r="S23" s="308"/>
      <c r="T23" s="308"/>
      <c r="U23" s="325"/>
      <c r="V23" s="308"/>
      <c r="W23" s="308"/>
      <c r="X23" s="325"/>
      <c r="Y23" s="308"/>
      <c r="Z23" s="308"/>
      <c r="AA23" s="308"/>
      <c r="AB23" s="325"/>
      <c r="AC23" s="308"/>
      <c r="AD23" s="308"/>
      <c r="AE23" s="325"/>
      <c r="AF23" s="308"/>
      <c r="AG23" s="308"/>
      <c r="AH23" s="325"/>
      <c r="AI23" s="308"/>
      <c r="AJ23" s="308"/>
      <c r="AK23" s="308"/>
      <c r="AL23" s="325"/>
      <c r="AM23" s="308"/>
      <c r="AN23" s="308"/>
      <c r="AO23" s="325"/>
      <c r="AP23" s="308"/>
      <c r="AQ23" s="308"/>
      <c r="AR23" s="325"/>
      <c r="AS23" s="308"/>
      <c r="AT23" s="308"/>
      <c r="AU23" s="308"/>
      <c r="AV23" s="325"/>
      <c r="AW23" s="308"/>
      <c r="AX23" s="308"/>
      <c r="AY23" s="325"/>
      <c r="AZ23" s="308"/>
      <c r="BA23" s="308"/>
      <c r="BB23" s="325"/>
      <c r="BC23" s="308"/>
      <c r="BD23" s="308"/>
      <c r="BE23" s="325"/>
      <c r="BF23" s="308"/>
      <c r="BG23" s="308"/>
      <c r="BH23" s="308"/>
      <c r="BI23" s="308"/>
      <c r="BJ23" s="308"/>
      <c r="BK23" s="308"/>
      <c r="BL23" s="308"/>
      <c r="BM23" s="308"/>
      <c r="BN23" s="308"/>
      <c r="BO23" s="308"/>
      <c r="BP23" s="308"/>
      <c r="BQ23" s="308"/>
      <c r="BR23" s="308"/>
      <c r="BS23" s="308"/>
      <c r="BT23" s="308"/>
      <c r="BU23" s="308"/>
      <c r="BV23" s="308"/>
      <c r="BW23" s="308"/>
      <c r="BX23" s="308"/>
      <c r="BY23" s="308"/>
      <c r="BZ23" s="308"/>
      <c r="CA23" s="308"/>
      <c r="CB23" s="308"/>
      <c r="CC23" s="308"/>
      <c r="CD23" s="308"/>
      <c r="CE23" s="308"/>
      <c r="CF23" s="308"/>
      <c r="CG23" s="308"/>
      <c r="CH23" s="308"/>
      <c r="CI23" s="308"/>
      <c r="CJ23" s="308"/>
      <c r="CK23" s="308"/>
      <c r="CL23" s="308"/>
      <c r="CM23" s="308"/>
      <c r="CN23" s="308"/>
      <c r="CO23" s="308"/>
      <c r="CP23" s="308"/>
      <c r="CQ23" s="308"/>
      <c r="CR23" s="308"/>
      <c r="CS23" s="308"/>
      <c r="CT23" s="308"/>
      <c r="CU23" s="308"/>
      <c r="CV23" s="308"/>
      <c r="CW23" s="308"/>
      <c r="CX23" s="308"/>
      <c r="CY23" s="308"/>
      <c r="CZ23" s="308"/>
      <c r="DA23" s="308"/>
      <c r="DB23" s="308"/>
      <c r="DC23" s="308"/>
      <c r="DD23" s="308"/>
      <c r="DE23" s="308"/>
      <c r="DF23" s="308"/>
      <c r="DG23" s="308"/>
      <c r="DH23" s="308"/>
      <c r="DI23" s="308"/>
      <c r="DJ23" s="308"/>
      <c r="DK23" s="308"/>
      <c r="DL23" s="308"/>
      <c r="DM23" s="308"/>
      <c r="DN23" s="308"/>
      <c r="DO23" s="308"/>
      <c r="DP23" s="308"/>
      <c r="DQ23" s="308"/>
      <c r="DR23" s="308"/>
      <c r="DS23" s="308"/>
      <c r="DT23" s="308"/>
      <c r="DU23" s="308"/>
      <c r="DV23" s="308"/>
      <c r="DW23" s="308"/>
      <c r="DX23" s="308"/>
      <c r="DY23" s="308"/>
      <c r="DZ23" s="308"/>
      <c r="EA23" s="308"/>
      <c r="EB23" s="308"/>
      <c r="EC23" s="308"/>
      <c r="ED23" s="308"/>
      <c r="EE23" s="308"/>
      <c r="EF23" s="308"/>
      <c r="EG23" s="308"/>
      <c r="EH23" s="308"/>
      <c r="EI23" s="308"/>
      <c r="EJ23" s="308"/>
      <c r="EK23" s="308"/>
      <c r="EL23" s="308"/>
      <c r="EM23" s="308"/>
      <c r="EN23" s="308"/>
      <c r="EO23" s="308"/>
      <c r="EP23" s="308"/>
      <c r="EQ23" s="308"/>
      <c r="ER23" s="308"/>
      <c r="ES23" s="308"/>
      <c r="ET23" s="308"/>
      <c r="EU23" s="308"/>
      <c r="EV23" s="308"/>
      <c r="EW23" s="308"/>
      <c r="EX23" s="308"/>
      <c r="EY23" s="308"/>
      <c r="EZ23" s="308"/>
      <c r="FA23" s="308"/>
      <c r="FB23" s="308"/>
      <c r="FC23" s="308"/>
      <c r="FD23" s="308"/>
      <c r="FE23" s="308"/>
      <c r="FF23" s="308"/>
      <c r="FG23" s="308"/>
      <c r="FH23" s="308"/>
      <c r="FI23" s="308"/>
      <c r="FJ23" s="308"/>
      <c r="FK23" s="308"/>
      <c r="FL23" s="308"/>
      <c r="FM23" s="308"/>
      <c r="FN23" s="308"/>
      <c r="FO23" s="308"/>
      <c r="FP23" s="308"/>
      <c r="FQ23" s="308"/>
      <c r="FR23" s="308"/>
      <c r="FS23" s="308"/>
      <c r="FT23" s="308"/>
      <c r="FU23" s="308"/>
      <c r="FV23" s="308"/>
      <c r="FW23" s="308"/>
      <c r="FX23" s="308"/>
      <c r="FY23" s="308"/>
      <c r="FZ23" s="308"/>
      <c r="GA23" s="308"/>
      <c r="GB23" s="308"/>
      <c r="GC23" s="308"/>
      <c r="GD23" s="308"/>
      <c r="GE23" s="308"/>
      <c r="GF23" s="308"/>
      <c r="GG23" s="308"/>
      <c r="GH23" s="308"/>
      <c r="GI23" s="308"/>
      <c r="GJ23" s="308"/>
      <c r="GK23" s="308"/>
      <c r="GL23" s="308"/>
      <c r="GM23" s="308"/>
      <c r="GN23" s="308"/>
      <c r="GO23" s="308"/>
      <c r="GP23" s="308"/>
      <c r="GQ23" s="308"/>
      <c r="GR23" s="308"/>
      <c r="GS23" s="308"/>
      <c r="GT23" s="308"/>
      <c r="GU23" s="308"/>
      <c r="GV23" s="308"/>
      <c r="GW23" s="308"/>
      <c r="GX23" s="308"/>
      <c r="GY23" s="308"/>
      <c r="GZ23" s="308"/>
      <c r="HA23" s="308"/>
      <c r="HB23" s="308"/>
      <c r="HC23" s="308"/>
      <c r="HD23" s="308"/>
      <c r="HE23" s="308"/>
      <c r="HF23" s="308"/>
      <c r="HG23" s="308"/>
      <c r="HH23" s="308"/>
      <c r="HI23" s="308"/>
      <c r="HJ23" s="308"/>
      <c r="HK23" s="308"/>
      <c r="HL23" s="308"/>
      <c r="HM23" s="308"/>
      <c r="HN23" s="308"/>
      <c r="HO23" s="308"/>
      <c r="HP23" s="308"/>
      <c r="HQ23" s="308"/>
      <c r="HR23" s="308"/>
      <c r="HS23" s="308"/>
      <c r="HT23" s="308"/>
      <c r="HU23" s="308"/>
      <c r="HV23" s="308"/>
      <c r="HW23" s="308"/>
      <c r="HX23" s="308"/>
      <c r="HY23" s="308"/>
      <c r="HZ23" s="308"/>
      <c r="IA23" s="308"/>
      <c r="IB23" s="308"/>
      <c r="IC23" s="308"/>
      <c r="ID23" s="308"/>
      <c r="IE23" s="308"/>
      <c r="IF23" s="308"/>
      <c r="IG23" s="308"/>
    </row>
    <row r="24" spans="1:241" s="309" customFormat="1" ht="18" customHeight="1">
      <c r="A24" s="305"/>
      <c r="B24" s="306" t="s">
        <v>92</v>
      </c>
      <c r="C24" s="323">
        <v>4215.15</v>
      </c>
      <c r="D24" s="323">
        <v>3169.06</v>
      </c>
      <c r="E24" s="323">
        <v>375.24</v>
      </c>
      <c r="F24" s="323">
        <v>809.22</v>
      </c>
      <c r="G24" s="323">
        <v>353.72</v>
      </c>
      <c r="H24" s="323">
        <v>416.58</v>
      </c>
      <c r="I24" s="323">
        <v>433</v>
      </c>
      <c r="J24" s="323">
        <v>279.98</v>
      </c>
      <c r="K24" s="323">
        <v>549.38</v>
      </c>
      <c r="L24" s="323">
        <v>825.85</v>
      </c>
      <c r="M24" s="323">
        <v>388.58</v>
      </c>
      <c r="N24" s="323">
        <v>563.35</v>
      </c>
      <c r="O24" s="323">
        <v>12379.109999999997</v>
      </c>
      <c r="P24" s="308"/>
      <c r="Q24" s="281"/>
      <c r="R24" s="325"/>
      <c r="S24" s="308"/>
      <c r="T24" s="308"/>
      <c r="U24" s="325"/>
      <c r="V24" s="308"/>
      <c r="W24" s="308"/>
      <c r="X24" s="325"/>
      <c r="Y24" s="308"/>
      <c r="Z24" s="308"/>
      <c r="AA24" s="308"/>
      <c r="AB24" s="325"/>
      <c r="AC24" s="308"/>
      <c r="AD24" s="308"/>
      <c r="AE24" s="325"/>
      <c r="AF24" s="308"/>
      <c r="AG24" s="308"/>
      <c r="AH24" s="325"/>
      <c r="AI24" s="308"/>
      <c r="AJ24" s="308"/>
      <c r="AK24" s="308"/>
      <c r="AL24" s="325"/>
      <c r="AM24" s="308"/>
      <c r="AN24" s="308"/>
      <c r="AO24" s="325"/>
      <c r="AP24" s="308"/>
      <c r="AQ24" s="308"/>
      <c r="AR24" s="325"/>
      <c r="AS24" s="308"/>
      <c r="AT24" s="308"/>
      <c r="AU24" s="308"/>
      <c r="AV24" s="325"/>
      <c r="AW24" s="308"/>
      <c r="AX24" s="308"/>
      <c r="AY24" s="325"/>
      <c r="AZ24" s="308"/>
      <c r="BA24" s="308"/>
      <c r="BB24" s="325"/>
      <c r="BC24" s="308"/>
      <c r="BD24" s="308"/>
      <c r="BE24" s="325"/>
      <c r="BF24" s="308"/>
      <c r="BG24" s="308"/>
      <c r="BH24" s="308"/>
      <c r="BI24" s="308"/>
      <c r="BJ24" s="308"/>
      <c r="BK24" s="308"/>
      <c r="BL24" s="308"/>
      <c r="BM24" s="308"/>
      <c r="BN24" s="308"/>
      <c r="BO24" s="308"/>
      <c r="BP24" s="308"/>
      <c r="BQ24" s="308"/>
      <c r="BR24" s="308"/>
      <c r="BS24" s="308"/>
      <c r="BT24" s="308"/>
      <c r="BU24" s="308"/>
      <c r="BV24" s="308"/>
      <c r="BW24" s="308"/>
      <c r="BX24" s="308"/>
      <c r="BY24" s="308"/>
      <c r="BZ24" s="308"/>
      <c r="CA24" s="308"/>
      <c r="CB24" s="308"/>
      <c r="CC24" s="308"/>
      <c r="CD24" s="308"/>
      <c r="CE24" s="308"/>
      <c r="CF24" s="308"/>
      <c r="CG24" s="308"/>
      <c r="CH24" s="308"/>
      <c r="CI24" s="308"/>
      <c r="CJ24" s="308"/>
      <c r="CK24" s="308"/>
      <c r="CL24" s="308"/>
      <c r="CM24" s="308"/>
      <c r="CN24" s="308"/>
      <c r="CO24" s="308"/>
      <c r="CP24" s="308"/>
      <c r="CQ24" s="308"/>
      <c r="CR24" s="308"/>
      <c r="CS24" s="308"/>
      <c r="CT24" s="308"/>
      <c r="CU24" s="308"/>
      <c r="CV24" s="308"/>
      <c r="CW24" s="308"/>
      <c r="CX24" s="308"/>
      <c r="CY24" s="308"/>
      <c r="CZ24" s="308"/>
      <c r="DA24" s="308"/>
      <c r="DB24" s="308"/>
      <c r="DC24" s="308"/>
      <c r="DD24" s="308"/>
      <c r="DE24" s="308"/>
      <c r="DF24" s="308"/>
      <c r="DG24" s="308"/>
      <c r="DH24" s="308"/>
      <c r="DI24" s="308"/>
      <c r="DJ24" s="308"/>
      <c r="DK24" s="308"/>
      <c r="DL24" s="308"/>
      <c r="DM24" s="308"/>
      <c r="DN24" s="308"/>
      <c r="DO24" s="308"/>
      <c r="DP24" s="308"/>
      <c r="DQ24" s="308"/>
      <c r="DR24" s="308"/>
      <c r="DS24" s="308"/>
      <c r="DT24" s="308"/>
      <c r="DU24" s="308"/>
      <c r="DV24" s="308"/>
      <c r="DW24" s="308"/>
      <c r="DX24" s="308"/>
      <c r="DY24" s="308"/>
      <c r="DZ24" s="308"/>
      <c r="EA24" s="308"/>
      <c r="EB24" s="308"/>
      <c r="EC24" s="308"/>
      <c r="ED24" s="308"/>
      <c r="EE24" s="308"/>
      <c r="EF24" s="308"/>
      <c r="EG24" s="308"/>
      <c r="EH24" s="308"/>
      <c r="EI24" s="308"/>
      <c r="EJ24" s="308"/>
      <c r="EK24" s="308"/>
      <c r="EL24" s="308"/>
      <c r="EM24" s="308"/>
      <c r="EN24" s="308"/>
      <c r="EO24" s="308"/>
      <c r="EP24" s="308"/>
      <c r="EQ24" s="308"/>
      <c r="ER24" s="308"/>
      <c r="ES24" s="308"/>
      <c r="ET24" s="308"/>
      <c r="EU24" s="308"/>
      <c r="EV24" s="308"/>
      <c r="EW24" s="308"/>
      <c r="EX24" s="308"/>
      <c r="EY24" s="308"/>
      <c r="EZ24" s="308"/>
      <c r="FA24" s="308"/>
      <c r="FB24" s="308"/>
      <c r="FC24" s="308"/>
      <c r="FD24" s="308"/>
      <c r="FE24" s="308"/>
      <c r="FF24" s="308"/>
      <c r="FG24" s="308"/>
      <c r="FH24" s="308"/>
      <c r="FI24" s="308"/>
      <c r="FJ24" s="308"/>
      <c r="FK24" s="308"/>
      <c r="FL24" s="308"/>
      <c r="FM24" s="308"/>
      <c r="FN24" s="308"/>
      <c r="FO24" s="308"/>
      <c r="FP24" s="308"/>
      <c r="FQ24" s="308"/>
      <c r="FR24" s="308"/>
      <c r="FS24" s="308"/>
      <c r="FT24" s="308"/>
      <c r="FU24" s="308"/>
      <c r="FV24" s="308"/>
      <c r="FW24" s="308"/>
      <c r="FX24" s="308"/>
      <c r="FY24" s="308"/>
      <c r="FZ24" s="308"/>
      <c r="GA24" s="308"/>
      <c r="GB24" s="308"/>
      <c r="GC24" s="308"/>
      <c r="GD24" s="308"/>
      <c r="GE24" s="308"/>
      <c r="GF24" s="308"/>
      <c r="GG24" s="308"/>
      <c r="GH24" s="308"/>
      <c r="GI24" s="308"/>
      <c r="GJ24" s="308"/>
      <c r="GK24" s="308"/>
      <c r="GL24" s="308"/>
      <c r="GM24" s="308"/>
      <c r="GN24" s="308"/>
      <c r="GO24" s="308"/>
      <c r="GP24" s="308"/>
      <c r="GQ24" s="308"/>
      <c r="GR24" s="308"/>
      <c r="GS24" s="308"/>
      <c r="GT24" s="308"/>
      <c r="GU24" s="308"/>
      <c r="GV24" s="308"/>
      <c r="GW24" s="308"/>
      <c r="GX24" s="308"/>
      <c r="GY24" s="308"/>
      <c r="GZ24" s="308"/>
      <c r="HA24" s="308"/>
      <c r="HB24" s="308"/>
      <c r="HC24" s="308"/>
      <c r="HD24" s="308"/>
      <c r="HE24" s="308"/>
      <c r="HF24" s="308"/>
      <c r="HG24" s="308"/>
      <c r="HH24" s="308"/>
      <c r="HI24" s="308"/>
      <c r="HJ24" s="308"/>
      <c r="HK24" s="308"/>
      <c r="HL24" s="308"/>
      <c r="HM24" s="308"/>
      <c r="HN24" s="308"/>
      <c r="HO24" s="308"/>
      <c r="HP24" s="308"/>
      <c r="HQ24" s="308"/>
      <c r="HR24" s="308"/>
      <c r="HS24" s="308"/>
      <c r="HT24" s="308"/>
      <c r="HU24" s="308"/>
      <c r="HV24" s="308"/>
      <c r="HW24" s="308"/>
      <c r="HX24" s="308"/>
      <c r="HY24" s="308"/>
      <c r="HZ24" s="308"/>
      <c r="IA24" s="308"/>
      <c r="IB24" s="308"/>
      <c r="IC24" s="308"/>
      <c r="ID24" s="308"/>
      <c r="IE24" s="308"/>
      <c r="IF24" s="308"/>
      <c r="IG24" s="308"/>
    </row>
    <row r="25" spans="1:241" s="280" customFormat="1" ht="18" customHeight="1">
      <c r="A25" s="288"/>
      <c r="B25" s="304" t="s">
        <v>93</v>
      </c>
      <c r="C25" s="321">
        <v>2758.28</v>
      </c>
      <c r="D25" s="321">
        <v>551.51</v>
      </c>
      <c r="E25" s="321">
        <v>1481.37</v>
      </c>
      <c r="F25" s="321">
        <v>344.18</v>
      </c>
      <c r="G25" s="321">
        <v>2993.23</v>
      </c>
      <c r="H25" s="321">
        <v>-3972.93</v>
      </c>
      <c r="I25" s="321">
        <v>-176.91</v>
      </c>
      <c r="J25" s="321">
        <v>-887.92</v>
      </c>
      <c r="K25" s="321">
        <v>753.28</v>
      </c>
      <c r="L25" s="321">
        <v>2691.2</v>
      </c>
      <c r="M25" s="321">
        <v>2503.59</v>
      </c>
      <c r="N25" s="321">
        <v>1090.08</v>
      </c>
      <c r="O25" s="324">
        <v>10128.96</v>
      </c>
      <c r="P25" s="281"/>
      <c r="Q25" s="281"/>
      <c r="R25" s="302"/>
      <c r="S25" s="281"/>
      <c r="T25" s="281"/>
      <c r="U25" s="302"/>
      <c r="V25" s="281"/>
      <c r="W25" s="281"/>
      <c r="X25" s="302"/>
      <c r="Y25" s="281"/>
      <c r="Z25" s="281"/>
      <c r="AA25" s="281"/>
      <c r="AB25" s="302"/>
      <c r="AC25" s="281"/>
      <c r="AD25" s="281"/>
      <c r="AE25" s="302"/>
      <c r="AF25" s="281"/>
      <c r="AG25" s="281"/>
      <c r="AH25" s="302"/>
      <c r="AI25" s="281"/>
      <c r="AJ25" s="281"/>
      <c r="AK25" s="281"/>
      <c r="AL25" s="302"/>
      <c r="AM25" s="281"/>
      <c r="AN25" s="281"/>
      <c r="AO25" s="302"/>
      <c r="AP25" s="281"/>
      <c r="AQ25" s="281"/>
      <c r="AR25" s="302"/>
      <c r="AS25" s="281"/>
      <c r="AT25" s="281"/>
      <c r="AU25" s="281"/>
      <c r="AV25" s="302"/>
      <c r="AW25" s="281"/>
      <c r="AX25" s="281"/>
      <c r="AY25" s="302"/>
      <c r="AZ25" s="281"/>
      <c r="BA25" s="281"/>
      <c r="BB25" s="302"/>
      <c r="BC25" s="281"/>
      <c r="BD25" s="281"/>
      <c r="BE25" s="302"/>
      <c r="BF25" s="281"/>
      <c r="BG25" s="281"/>
      <c r="BH25" s="281"/>
      <c r="BI25" s="281"/>
      <c r="BJ25" s="281"/>
      <c r="BK25" s="281"/>
      <c r="BL25" s="281"/>
      <c r="BM25" s="281"/>
      <c r="BN25" s="281"/>
      <c r="BO25" s="281"/>
      <c r="BP25" s="281"/>
      <c r="BQ25" s="281"/>
      <c r="BR25" s="281"/>
      <c r="BS25" s="281"/>
      <c r="BT25" s="281"/>
      <c r="BU25" s="281"/>
      <c r="BV25" s="281"/>
      <c r="BW25" s="281"/>
      <c r="BX25" s="281"/>
      <c r="BY25" s="281"/>
      <c r="BZ25" s="281"/>
      <c r="CA25" s="281"/>
      <c r="CB25" s="281"/>
      <c r="CC25" s="281"/>
      <c r="CD25" s="281"/>
      <c r="CE25" s="281"/>
      <c r="CF25" s="281"/>
      <c r="CG25" s="281"/>
      <c r="CH25" s="281"/>
      <c r="CI25" s="281"/>
      <c r="CJ25" s="281"/>
      <c r="CK25" s="281"/>
      <c r="CL25" s="281"/>
      <c r="CM25" s="281"/>
      <c r="CN25" s="281"/>
      <c r="CO25" s="281"/>
      <c r="CP25" s="281"/>
      <c r="CQ25" s="281"/>
      <c r="CR25" s="281"/>
      <c r="CS25" s="281"/>
      <c r="CT25" s="281"/>
      <c r="CU25" s="281"/>
      <c r="CV25" s="281"/>
      <c r="CW25" s="281"/>
      <c r="CX25" s="281"/>
      <c r="CY25" s="281"/>
      <c r="CZ25" s="281"/>
      <c r="DA25" s="281"/>
      <c r="DB25" s="281"/>
      <c r="DC25" s="281"/>
      <c r="DD25" s="281"/>
      <c r="DE25" s="281"/>
      <c r="DF25" s="281"/>
      <c r="DG25" s="281"/>
      <c r="DH25" s="281"/>
      <c r="DI25" s="281"/>
      <c r="DJ25" s="281"/>
      <c r="DK25" s="281"/>
      <c r="DL25" s="281"/>
      <c r="DM25" s="281"/>
      <c r="DN25" s="281"/>
      <c r="DO25" s="281"/>
      <c r="DP25" s="281"/>
      <c r="DQ25" s="281"/>
      <c r="DR25" s="281"/>
      <c r="DS25" s="281"/>
      <c r="DT25" s="281"/>
      <c r="DU25" s="281"/>
      <c r="DV25" s="281"/>
      <c r="DW25" s="281"/>
      <c r="DX25" s="281"/>
      <c r="DY25" s="281"/>
      <c r="DZ25" s="281"/>
      <c r="EA25" s="281"/>
      <c r="EB25" s="281"/>
      <c r="EC25" s="281"/>
      <c r="ED25" s="281"/>
      <c r="EE25" s="281"/>
      <c r="EF25" s="281"/>
      <c r="EG25" s="281"/>
      <c r="EH25" s="281"/>
      <c r="EI25" s="281"/>
      <c r="EJ25" s="281"/>
      <c r="EK25" s="281"/>
      <c r="EL25" s="281"/>
      <c r="EM25" s="281"/>
      <c r="EN25" s="281"/>
      <c r="EO25" s="281"/>
      <c r="EP25" s="281"/>
      <c r="EQ25" s="281"/>
      <c r="ER25" s="281"/>
      <c r="ES25" s="281"/>
      <c r="ET25" s="281"/>
      <c r="EU25" s="281"/>
      <c r="EV25" s="281"/>
      <c r="EW25" s="281"/>
      <c r="EX25" s="281"/>
      <c r="EY25" s="281"/>
      <c r="EZ25" s="281"/>
      <c r="FA25" s="281"/>
      <c r="FB25" s="281"/>
      <c r="FC25" s="281"/>
      <c r="FD25" s="281"/>
      <c r="FE25" s="281"/>
      <c r="FF25" s="281"/>
      <c r="FG25" s="281"/>
      <c r="FH25" s="281"/>
      <c r="FI25" s="281"/>
      <c r="FJ25" s="281"/>
      <c r="FK25" s="281"/>
      <c r="FL25" s="281"/>
      <c r="FM25" s="281"/>
      <c r="FN25" s="281"/>
      <c r="FO25" s="281"/>
      <c r="FP25" s="281"/>
      <c r="FQ25" s="281"/>
      <c r="FR25" s="281"/>
      <c r="FS25" s="281"/>
      <c r="FT25" s="281"/>
      <c r="FU25" s="281"/>
      <c r="FV25" s="281"/>
      <c r="FW25" s="281"/>
      <c r="FX25" s="281"/>
      <c r="FY25" s="281"/>
      <c r="FZ25" s="281"/>
      <c r="GA25" s="281"/>
      <c r="GB25" s="281"/>
      <c r="GC25" s="281"/>
      <c r="GD25" s="281"/>
      <c r="GE25" s="281"/>
      <c r="GF25" s="281"/>
      <c r="GG25" s="281"/>
      <c r="GH25" s="281"/>
      <c r="GI25" s="281"/>
      <c r="GJ25" s="281"/>
      <c r="GK25" s="281"/>
      <c r="GL25" s="281"/>
      <c r="GM25" s="281"/>
      <c r="GN25" s="281"/>
      <c r="GO25" s="281"/>
      <c r="GP25" s="281"/>
      <c r="GQ25" s="281"/>
      <c r="GR25" s="281"/>
      <c r="GS25" s="281"/>
      <c r="GT25" s="281"/>
      <c r="GU25" s="281"/>
      <c r="GV25" s="281"/>
      <c r="GW25" s="281"/>
      <c r="GX25" s="281"/>
      <c r="GY25" s="281"/>
      <c r="GZ25" s="281"/>
      <c r="HA25" s="281"/>
      <c r="HB25" s="281"/>
      <c r="HC25" s="281"/>
      <c r="HD25" s="281"/>
      <c r="HE25" s="281"/>
      <c r="HF25" s="281"/>
      <c r="HG25" s="281"/>
      <c r="HH25" s="281"/>
      <c r="HI25" s="281"/>
      <c r="HJ25" s="281"/>
      <c r="HK25" s="281"/>
      <c r="HL25" s="281"/>
      <c r="HM25" s="281"/>
      <c r="HN25" s="281"/>
      <c r="HO25" s="281"/>
      <c r="HP25" s="281"/>
      <c r="HQ25" s="281"/>
      <c r="HR25" s="281"/>
      <c r="HS25" s="281"/>
      <c r="HT25" s="281"/>
      <c r="HU25" s="281"/>
      <c r="HV25" s="281"/>
      <c r="HW25" s="281"/>
      <c r="HX25" s="281"/>
      <c r="HY25" s="281"/>
      <c r="HZ25" s="281"/>
      <c r="IA25" s="281"/>
      <c r="IB25" s="281"/>
      <c r="IC25" s="281"/>
      <c r="ID25" s="281"/>
      <c r="IE25" s="281"/>
      <c r="IF25" s="281"/>
      <c r="IG25" s="281"/>
    </row>
    <row r="26" spans="1:241" s="309" customFormat="1" ht="18" customHeight="1">
      <c r="A26" s="305"/>
      <c r="B26" s="306" t="s">
        <v>91</v>
      </c>
      <c r="C26" s="323">
        <v>11205.2</v>
      </c>
      <c r="D26" s="323">
        <v>14163.95</v>
      </c>
      <c r="E26" s="323">
        <v>17026.92</v>
      </c>
      <c r="F26" s="323">
        <v>13618.53</v>
      </c>
      <c r="G26" s="323">
        <v>11636.13</v>
      </c>
      <c r="H26" s="323">
        <v>11451.99</v>
      </c>
      <c r="I26" s="323">
        <v>11125.16</v>
      </c>
      <c r="J26" s="323">
        <v>9058.22</v>
      </c>
      <c r="K26" s="323">
        <v>10877.67</v>
      </c>
      <c r="L26" s="323">
        <v>11248.55</v>
      </c>
      <c r="M26" s="323">
        <v>5414.77</v>
      </c>
      <c r="N26" s="323">
        <v>1090.08</v>
      </c>
      <c r="O26" s="323">
        <v>127917.17000000001</v>
      </c>
      <c r="P26" s="308"/>
      <c r="Q26" s="281"/>
      <c r="R26" s="325"/>
      <c r="S26" s="308"/>
      <c r="T26" s="308"/>
      <c r="U26" s="325"/>
      <c r="V26" s="308"/>
      <c r="W26" s="308"/>
      <c r="X26" s="325"/>
      <c r="Y26" s="308"/>
      <c r="Z26" s="308"/>
      <c r="AA26" s="308"/>
      <c r="AB26" s="325"/>
      <c r="AC26" s="308"/>
      <c r="AD26" s="308"/>
      <c r="AE26" s="325"/>
      <c r="AF26" s="308"/>
      <c r="AG26" s="308"/>
      <c r="AH26" s="325"/>
      <c r="AI26" s="308"/>
      <c r="AJ26" s="308"/>
      <c r="AK26" s="308"/>
      <c r="AL26" s="325"/>
      <c r="AM26" s="308"/>
      <c r="AN26" s="308"/>
      <c r="AO26" s="325"/>
      <c r="AP26" s="308"/>
      <c r="AQ26" s="308"/>
      <c r="AR26" s="325"/>
      <c r="AS26" s="308"/>
      <c r="AT26" s="308"/>
      <c r="AU26" s="308"/>
      <c r="AV26" s="325"/>
      <c r="AW26" s="308"/>
      <c r="AX26" s="308"/>
      <c r="AY26" s="325"/>
      <c r="AZ26" s="308"/>
      <c r="BA26" s="308"/>
      <c r="BB26" s="325"/>
      <c r="BC26" s="308"/>
      <c r="BD26" s="308"/>
      <c r="BE26" s="325"/>
      <c r="BF26" s="308"/>
      <c r="BG26" s="308"/>
      <c r="BH26" s="308"/>
      <c r="BI26" s="308"/>
      <c r="BJ26" s="308"/>
      <c r="BK26" s="308"/>
      <c r="BL26" s="308"/>
      <c r="BM26" s="308"/>
      <c r="BN26" s="308"/>
      <c r="BO26" s="308"/>
      <c r="BP26" s="308"/>
      <c r="BQ26" s="308"/>
      <c r="BR26" s="308"/>
      <c r="BS26" s="308"/>
      <c r="BT26" s="308"/>
      <c r="BU26" s="308"/>
      <c r="BV26" s="308"/>
      <c r="BW26" s="308"/>
      <c r="BX26" s="308"/>
      <c r="BY26" s="308"/>
      <c r="BZ26" s="308"/>
      <c r="CA26" s="308"/>
      <c r="CB26" s="308"/>
      <c r="CC26" s="308"/>
      <c r="CD26" s="308"/>
      <c r="CE26" s="308"/>
      <c r="CF26" s="308"/>
      <c r="CG26" s="308"/>
      <c r="CH26" s="308"/>
      <c r="CI26" s="308"/>
      <c r="CJ26" s="308"/>
      <c r="CK26" s="308"/>
      <c r="CL26" s="308"/>
      <c r="CM26" s="308"/>
      <c r="CN26" s="308"/>
      <c r="CO26" s="308"/>
      <c r="CP26" s="308"/>
      <c r="CQ26" s="308"/>
      <c r="CR26" s="308"/>
      <c r="CS26" s="308"/>
      <c r="CT26" s="308"/>
      <c r="CU26" s="308"/>
      <c r="CV26" s="308"/>
      <c r="CW26" s="308"/>
      <c r="CX26" s="308"/>
      <c r="CY26" s="308"/>
      <c r="CZ26" s="308"/>
      <c r="DA26" s="308"/>
      <c r="DB26" s="308"/>
      <c r="DC26" s="308"/>
      <c r="DD26" s="308"/>
      <c r="DE26" s="308"/>
      <c r="DF26" s="308"/>
      <c r="DG26" s="308"/>
      <c r="DH26" s="308"/>
      <c r="DI26" s="308"/>
      <c r="DJ26" s="308"/>
      <c r="DK26" s="308"/>
      <c r="DL26" s="308"/>
      <c r="DM26" s="308"/>
      <c r="DN26" s="308"/>
      <c r="DO26" s="308"/>
      <c r="DP26" s="308"/>
      <c r="DQ26" s="308"/>
      <c r="DR26" s="308"/>
      <c r="DS26" s="308"/>
      <c r="DT26" s="308"/>
      <c r="DU26" s="308"/>
      <c r="DV26" s="308"/>
      <c r="DW26" s="308"/>
      <c r="DX26" s="308"/>
      <c r="DY26" s="308"/>
      <c r="DZ26" s="308"/>
      <c r="EA26" s="308"/>
      <c r="EB26" s="308"/>
      <c r="EC26" s="308"/>
      <c r="ED26" s="308"/>
      <c r="EE26" s="308"/>
      <c r="EF26" s="308"/>
      <c r="EG26" s="308"/>
      <c r="EH26" s="308"/>
      <c r="EI26" s="308"/>
      <c r="EJ26" s="308"/>
      <c r="EK26" s="308"/>
      <c r="EL26" s="308"/>
      <c r="EM26" s="308"/>
      <c r="EN26" s="308"/>
      <c r="EO26" s="308"/>
      <c r="EP26" s="308"/>
      <c r="EQ26" s="308"/>
      <c r="ER26" s="308"/>
      <c r="ES26" s="308"/>
      <c r="ET26" s="308"/>
      <c r="EU26" s="308"/>
      <c r="EV26" s="308"/>
      <c r="EW26" s="308"/>
      <c r="EX26" s="308"/>
      <c r="EY26" s="308"/>
      <c r="EZ26" s="308"/>
      <c r="FA26" s="308"/>
      <c r="FB26" s="308"/>
      <c r="FC26" s="308"/>
      <c r="FD26" s="308"/>
      <c r="FE26" s="308"/>
      <c r="FF26" s="308"/>
      <c r="FG26" s="308"/>
      <c r="FH26" s="308"/>
      <c r="FI26" s="308"/>
      <c r="FJ26" s="308"/>
      <c r="FK26" s="308"/>
      <c r="FL26" s="308"/>
      <c r="FM26" s="308"/>
      <c r="FN26" s="308"/>
      <c r="FO26" s="308"/>
      <c r="FP26" s="308"/>
      <c r="FQ26" s="308"/>
      <c r="FR26" s="308"/>
      <c r="FS26" s="308"/>
      <c r="FT26" s="308"/>
      <c r="FU26" s="308"/>
      <c r="FV26" s="308"/>
      <c r="FW26" s="308"/>
      <c r="FX26" s="308"/>
      <c r="FY26" s="308"/>
      <c r="FZ26" s="308"/>
      <c r="GA26" s="308"/>
      <c r="GB26" s="308"/>
      <c r="GC26" s="308"/>
      <c r="GD26" s="308"/>
      <c r="GE26" s="308"/>
      <c r="GF26" s="308"/>
      <c r="GG26" s="308"/>
      <c r="GH26" s="308"/>
      <c r="GI26" s="308"/>
      <c r="GJ26" s="308"/>
      <c r="GK26" s="308"/>
      <c r="GL26" s="308"/>
      <c r="GM26" s="308"/>
      <c r="GN26" s="308"/>
      <c r="GO26" s="308"/>
      <c r="GP26" s="308"/>
      <c r="GQ26" s="308"/>
      <c r="GR26" s="308"/>
      <c r="GS26" s="308"/>
      <c r="GT26" s="308"/>
      <c r="GU26" s="308"/>
      <c r="GV26" s="308"/>
      <c r="GW26" s="308"/>
      <c r="GX26" s="308"/>
      <c r="GY26" s="308"/>
      <c r="GZ26" s="308"/>
      <c r="HA26" s="308"/>
      <c r="HB26" s="308"/>
      <c r="HC26" s="308"/>
      <c r="HD26" s="308"/>
      <c r="HE26" s="308"/>
      <c r="HF26" s="308"/>
      <c r="HG26" s="308"/>
      <c r="HH26" s="308"/>
      <c r="HI26" s="308"/>
      <c r="HJ26" s="308"/>
      <c r="HK26" s="308"/>
      <c r="HL26" s="308"/>
      <c r="HM26" s="308"/>
      <c r="HN26" s="308"/>
      <c r="HO26" s="308"/>
      <c r="HP26" s="308"/>
      <c r="HQ26" s="308"/>
      <c r="HR26" s="308"/>
      <c r="HS26" s="308"/>
      <c r="HT26" s="308"/>
      <c r="HU26" s="308"/>
      <c r="HV26" s="308"/>
      <c r="HW26" s="308"/>
      <c r="HX26" s="308"/>
      <c r="HY26" s="308"/>
      <c r="HZ26" s="308"/>
      <c r="IA26" s="308"/>
      <c r="IB26" s="308"/>
      <c r="IC26" s="308"/>
      <c r="ID26" s="308"/>
      <c r="IE26" s="308"/>
      <c r="IF26" s="308"/>
      <c r="IG26" s="308"/>
    </row>
    <row r="27" spans="1:241" s="309" customFormat="1" ht="18" customHeight="1">
      <c r="A27" s="305"/>
      <c r="B27" s="306" t="s">
        <v>127</v>
      </c>
      <c r="C27" s="323">
        <v>8446.92</v>
      </c>
      <c r="D27" s="323">
        <v>13612.44</v>
      </c>
      <c r="E27" s="323">
        <v>15545.55</v>
      </c>
      <c r="F27" s="323">
        <v>13274.35</v>
      </c>
      <c r="G27" s="323">
        <v>8642.91</v>
      </c>
      <c r="H27" s="323">
        <v>15424.93</v>
      </c>
      <c r="I27" s="323">
        <v>11302.07</v>
      </c>
      <c r="J27" s="323">
        <v>9946.14</v>
      </c>
      <c r="K27" s="323">
        <v>10124.38</v>
      </c>
      <c r="L27" s="323">
        <v>8557.35</v>
      </c>
      <c r="M27" s="323">
        <v>2911.18</v>
      </c>
      <c r="N27" s="323">
        <v>0</v>
      </c>
      <c r="O27" s="323">
        <v>117788.22000000002</v>
      </c>
      <c r="P27" s="308"/>
      <c r="Q27" s="281"/>
      <c r="R27" s="325"/>
      <c r="S27" s="308"/>
      <c r="T27" s="308"/>
      <c r="U27" s="325"/>
      <c r="V27" s="308"/>
      <c r="W27" s="308"/>
      <c r="X27" s="325"/>
      <c r="Y27" s="308"/>
      <c r="Z27" s="308"/>
      <c r="AA27" s="308"/>
      <c r="AB27" s="325"/>
      <c r="AC27" s="308"/>
      <c r="AD27" s="308"/>
      <c r="AE27" s="325"/>
      <c r="AF27" s="308"/>
      <c r="AG27" s="308"/>
      <c r="AH27" s="325"/>
      <c r="AI27" s="308"/>
      <c r="AJ27" s="308"/>
      <c r="AK27" s="308"/>
      <c r="AL27" s="325"/>
      <c r="AM27" s="308"/>
      <c r="AN27" s="308"/>
      <c r="AO27" s="325"/>
      <c r="AP27" s="308"/>
      <c r="AQ27" s="308"/>
      <c r="AR27" s="325"/>
      <c r="AS27" s="308"/>
      <c r="AT27" s="308"/>
      <c r="AU27" s="308"/>
      <c r="AV27" s="325"/>
      <c r="AW27" s="308"/>
      <c r="AX27" s="308"/>
      <c r="AY27" s="325"/>
      <c r="AZ27" s="308"/>
      <c r="BA27" s="308"/>
      <c r="BB27" s="325"/>
      <c r="BC27" s="308"/>
      <c r="BD27" s="308"/>
      <c r="BE27" s="325"/>
      <c r="BF27" s="308"/>
      <c r="BG27" s="308"/>
      <c r="BH27" s="308"/>
      <c r="BI27" s="308"/>
      <c r="BJ27" s="308"/>
      <c r="BK27" s="308"/>
      <c r="BL27" s="308"/>
      <c r="BM27" s="308"/>
      <c r="BN27" s="308"/>
      <c r="BO27" s="308"/>
      <c r="BP27" s="308"/>
      <c r="BQ27" s="308"/>
      <c r="BR27" s="308"/>
      <c r="BS27" s="308"/>
      <c r="BT27" s="308"/>
      <c r="BU27" s="308"/>
      <c r="BV27" s="308"/>
      <c r="BW27" s="308"/>
      <c r="BX27" s="308"/>
      <c r="BY27" s="308"/>
      <c r="BZ27" s="308"/>
      <c r="CA27" s="308"/>
      <c r="CB27" s="308"/>
      <c r="CC27" s="308"/>
      <c r="CD27" s="308"/>
      <c r="CE27" s="308"/>
      <c r="CF27" s="308"/>
      <c r="CG27" s="308"/>
      <c r="CH27" s="308"/>
      <c r="CI27" s="308"/>
      <c r="CJ27" s="308"/>
      <c r="CK27" s="308"/>
      <c r="CL27" s="308"/>
      <c r="CM27" s="308"/>
      <c r="CN27" s="308"/>
      <c r="CO27" s="308"/>
      <c r="CP27" s="308"/>
      <c r="CQ27" s="308"/>
      <c r="CR27" s="308"/>
      <c r="CS27" s="308"/>
      <c r="CT27" s="308"/>
      <c r="CU27" s="308"/>
      <c r="CV27" s="308"/>
      <c r="CW27" s="308"/>
      <c r="CX27" s="308"/>
      <c r="CY27" s="308"/>
      <c r="CZ27" s="308"/>
      <c r="DA27" s="308"/>
      <c r="DB27" s="308"/>
      <c r="DC27" s="308"/>
      <c r="DD27" s="308"/>
      <c r="DE27" s="308"/>
      <c r="DF27" s="308"/>
      <c r="DG27" s="308"/>
      <c r="DH27" s="308"/>
      <c r="DI27" s="308"/>
      <c r="DJ27" s="308"/>
      <c r="DK27" s="308"/>
      <c r="DL27" s="308"/>
      <c r="DM27" s="308"/>
      <c r="DN27" s="308"/>
      <c r="DO27" s="308"/>
      <c r="DP27" s="308"/>
      <c r="DQ27" s="308"/>
      <c r="DR27" s="308"/>
      <c r="DS27" s="308"/>
      <c r="DT27" s="308"/>
      <c r="DU27" s="308"/>
      <c r="DV27" s="308"/>
      <c r="DW27" s="308"/>
      <c r="DX27" s="308"/>
      <c r="DY27" s="308"/>
      <c r="DZ27" s="308"/>
      <c r="EA27" s="308"/>
      <c r="EB27" s="308"/>
      <c r="EC27" s="308"/>
      <c r="ED27" s="308"/>
      <c r="EE27" s="308"/>
      <c r="EF27" s="308"/>
      <c r="EG27" s="308"/>
      <c r="EH27" s="308"/>
      <c r="EI27" s="308"/>
      <c r="EJ27" s="308"/>
      <c r="EK27" s="308"/>
      <c r="EL27" s="308"/>
      <c r="EM27" s="308"/>
      <c r="EN27" s="308"/>
      <c r="EO27" s="308"/>
      <c r="EP27" s="308"/>
      <c r="EQ27" s="308"/>
      <c r="ER27" s="308"/>
      <c r="ES27" s="308"/>
      <c r="ET27" s="308"/>
      <c r="EU27" s="308"/>
      <c r="EV27" s="308"/>
      <c r="EW27" s="308"/>
      <c r="EX27" s="308"/>
      <c r="EY27" s="308"/>
      <c r="EZ27" s="308"/>
      <c r="FA27" s="308"/>
      <c r="FB27" s="308"/>
      <c r="FC27" s="308"/>
      <c r="FD27" s="308"/>
      <c r="FE27" s="308"/>
      <c r="FF27" s="308"/>
      <c r="FG27" s="308"/>
      <c r="FH27" s="308"/>
      <c r="FI27" s="308"/>
      <c r="FJ27" s="308"/>
      <c r="FK27" s="308"/>
      <c r="FL27" s="308"/>
      <c r="FM27" s="308"/>
      <c r="FN27" s="308"/>
      <c r="FO27" s="308"/>
      <c r="FP27" s="308"/>
      <c r="FQ27" s="308"/>
      <c r="FR27" s="308"/>
      <c r="FS27" s="308"/>
      <c r="FT27" s="308"/>
      <c r="FU27" s="308"/>
      <c r="FV27" s="308"/>
      <c r="FW27" s="308"/>
      <c r="FX27" s="308"/>
      <c r="FY27" s="308"/>
      <c r="FZ27" s="308"/>
      <c r="GA27" s="308"/>
      <c r="GB27" s="308"/>
      <c r="GC27" s="308"/>
      <c r="GD27" s="308"/>
      <c r="GE27" s="308"/>
      <c r="GF27" s="308"/>
      <c r="GG27" s="308"/>
      <c r="GH27" s="308"/>
      <c r="GI27" s="308"/>
      <c r="GJ27" s="308"/>
      <c r="GK27" s="308"/>
      <c r="GL27" s="308"/>
      <c r="GM27" s="308"/>
      <c r="GN27" s="308"/>
      <c r="GO27" s="308"/>
      <c r="GP27" s="308"/>
      <c r="GQ27" s="308"/>
      <c r="GR27" s="308"/>
      <c r="GS27" s="308"/>
      <c r="GT27" s="308"/>
      <c r="GU27" s="308"/>
      <c r="GV27" s="308"/>
      <c r="GW27" s="308"/>
      <c r="GX27" s="308"/>
      <c r="GY27" s="308"/>
      <c r="GZ27" s="308"/>
      <c r="HA27" s="308"/>
      <c r="HB27" s="308"/>
      <c r="HC27" s="308"/>
      <c r="HD27" s="308"/>
      <c r="HE27" s="308"/>
      <c r="HF27" s="308"/>
      <c r="HG27" s="308"/>
      <c r="HH27" s="308"/>
      <c r="HI27" s="308"/>
      <c r="HJ27" s="308"/>
      <c r="HK27" s="308"/>
      <c r="HL27" s="308"/>
      <c r="HM27" s="308"/>
      <c r="HN27" s="308"/>
      <c r="HO27" s="308"/>
      <c r="HP27" s="308"/>
      <c r="HQ27" s="308"/>
      <c r="HR27" s="308"/>
      <c r="HS27" s="308"/>
      <c r="HT27" s="308"/>
      <c r="HU27" s="308"/>
      <c r="HV27" s="308"/>
      <c r="HW27" s="308"/>
      <c r="HX27" s="308"/>
      <c r="HY27" s="308"/>
      <c r="HZ27" s="308"/>
      <c r="IA27" s="308"/>
      <c r="IB27" s="308"/>
      <c r="IC27" s="308"/>
      <c r="ID27" s="308"/>
      <c r="IE27" s="308"/>
      <c r="IF27" s="308"/>
      <c r="IG27" s="308"/>
    </row>
    <row r="28" spans="1:241" s="280" customFormat="1" ht="18" customHeight="1">
      <c r="A28" s="288"/>
      <c r="B28" s="293" t="s">
        <v>150</v>
      </c>
      <c r="C28" s="321">
        <v>0</v>
      </c>
      <c r="D28" s="321">
        <v>0</v>
      </c>
      <c r="E28" s="321">
        <v>0</v>
      </c>
      <c r="F28" s="321">
        <v>0</v>
      </c>
      <c r="G28" s="321">
        <v>0</v>
      </c>
      <c r="H28" s="321">
        <v>0</v>
      </c>
      <c r="I28" s="321">
        <v>0</v>
      </c>
      <c r="J28" s="321">
        <v>0</v>
      </c>
      <c r="K28" s="321">
        <v>0</v>
      </c>
      <c r="L28" s="321">
        <v>0</v>
      </c>
      <c r="M28" s="321">
        <v>0</v>
      </c>
      <c r="N28" s="321">
        <v>0</v>
      </c>
      <c r="O28" s="324">
        <v>0</v>
      </c>
      <c r="P28" s="281"/>
      <c r="Q28" s="281"/>
      <c r="R28" s="302"/>
      <c r="S28" s="281"/>
      <c r="T28" s="281"/>
      <c r="U28" s="302"/>
      <c r="V28" s="281"/>
      <c r="W28" s="281"/>
      <c r="X28" s="302"/>
      <c r="Y28" s="281"/>
      <c r="Z28" s="281"/>
      <c r="AA28" s="281"/>
      <c r="AB28" s="302"/>
      <c r="AC28" s="281"/>
      <c r="AD28" s="281"/>
      <c r="AE28" s="302"/>
      <c r="AF28" s="281"/>
      <c r="AG28" s="281"/>
      <c r="AH28" s="302"/>
      <c r="AI28" s="281"/>
      <c r="AJ28" s="281"/>
      <c r="AK28" s="281"/>
      <c r="AL28" s="302"/>
      <c r="AM28" s="281"/>
      <c r="AN28" s="281"/>
      <c r="AO28" s="302"/>
      <c r="AP28" s="281"/>
      <c r="AQ28" s="281"/>
      <c r="AR28" s="302"/>
      <c r="AS28" s="281"/>
      <c r="AT28" s="281"/>
      <c r="AU28" s="281"/>
      <c r="AV28" s="302"/>
      <c r="AW28" s="281"/>
      <c r="AX28" s="281"/>
      <c r="AY28" s="302"/>
      <c r="AZ28" s="281"/>
      <c r="BA28" s="281"/>
      <c r="BB28" s="302"/>
      <c r="BC28" s="281"/>
      <c r="BD28" s="281"/>
      <c r="BE28" s="302"/>
      <c r="BF28" s="281"/>
      <c r="BG28" s="281"/>
      <c r="BH28" s="281"/>
      <c r="BI28" s="281"/>
      <c r="BJ28" s="281"/>
      <c r="BK28" s="281"/>
      <c r="BL28" s="281"/>
      <c r="BM28" s="281"/>
      <c r="BN28" s="281"/>
      <c r="BO28" s="281"/>
      <c r="BP28" s="281"/>
      <c r="BQ28" s="281"/>
      <c r="BR28" s="281"/>
      <c r="BS28" s="281"/>
      <c r="BT28" s="281"/>
      <c r="BU28" s="281"/>
      <c r="BV28" s="281"/>
      <c r="BW28" s="281"/>
      <c r="BX28" s="281"/>
      <c r="BY28" s="281"/>
      <c r="BZ28" s="281"/>
      <c r="CA28" s="281"/>
      <c r="CB28" s="281"/>
      <c r="CC28" s="281"/>
      <c r="CD28" s="281"/>
      <c r="CE28" s="281"/>
      <c r="CF28" s="281"/>
      <c r="CG28" s="281"/>
      <c r="CH28" s="281"/>
      <c r="CI28" s="281"/>
      <c r="CJ28" s="281"/>
      <c r="CK28" s="281"/>
      <c r="CL28" s="281"/>
      <c r="CM28" s="281"/>
      <c r="CN28" s="281"/>
      <c r="CO28" s="281"/>
      <c r="CP28" s="281"/>
      <c r="CQ28" s="281"/>
      <c r="CR28" s="281"/>
      <c r="CS28" s="281"/>
      <c r="CT28" s="281"/>
      <c r="CU28" s="281"/>
      <c r="CV28" s="281"/>
      <c r="CW28" s="281"/>
      <c r="CX28" s="281"/>
      <c r="CY28" s="281"/>
      <c r="CZ28" s="281"/>
      <c r="DA28" s="281"/>
      <c r="DB28" s="281"/>
      <c r="DC28" s="281"/>
      <c r="DD28" s="281"/>
      <c r="DE28" s="281"/>
      <c r="DF28" s="281"/>
      <c r="DG28" s="281"/>
      <c r="DH28" s="281"/>
      <c r="DI28" s="281"/>
      <c r="DJ28" s="281"/>
      <c r="DK28" s="281"/>
      <c r="DL28" s="281"/>
      <c r="DM28" s="281"/>
      <c r="DN28" s="281"/>
      <c r="DO28" s="281"/>
      <c r="DP28" s="281"/>
      <c r="DQ28" s="281"/>
      <c r="DR28" s="281"/>
      <c r="DS28" s="281"/>
      <c r="DT28" s="281"/>
      <c r="DU28" s="281"/>
      <c r="DV28" s="281"/>
      <c r="DW28" s="281"/>
      <c r="DX28" s="281"/>
      <c r="DY28" s="281"/>
      <c r="DZ28" s="281"/>
      <c r="EA28" s="281"/>
      <c r="EB28" s="281"/>
      <c r="EC28" s="281"/>
      <c r="ED28" s="281"/>
      <c r="EE28" s="281"/>
      <c r="EF28" s="281"/>
      <c r="EG28" s="281"/>
      <c r="EH28" s="281"/>
      <c r="EI28" s="281"/>
      <c r="EJ28" s="281"/>
      <c r="EK28" s="281"/>
      <c r="EL28" s="281"/>
      <c r="EM28" s="281"/>
      <c r="EN28" s="281"/>
      <c r="EO28" s="281"/>
      <c r="EP28" s="281"/>
      <c r="EQ28" s="281"/>
      <c r="ER28" s="281"/>
      <c r="ES28" s="281"/>
      <c r="ET28" s="281"/>
      <c r="EU28" s="281"/>
      <c r="EV28" s="281"/>
      <c r="EW28" s="281"/>
      <c r="EX28" s="281"/>
      <c r="EY28" s="281"/>
      <c r="EZ28" s="281"/>
      <c r="FA28" s="281"/>
      <c r="FB28" s="281"/>
      <c r="FC28" s="281"/>
      <c r="FD28" s="281"/>
      <c r="FE28" s="281"/>
      <c r="FF28" s="281"/>
      <c r="FG28" s="281"/>
      <c r="FH28" s="281"/>
      <c r="FI28" s="281"/>
      <c r="FJ28" s="281"/>
      <c r="FK28" s="281"/>
      <c r="FL28" s="281"/>
      <c r="FM28" s="281"/>
      <c r="FN28" s="281"/>
      <c r="FO28" s="281"/>
      <c r="FP28" s="281"/>
      <c r="FQ28" s="281"/>
      <c r="FR28" s="281"/>
      <c r="FS28" s="281"/>
      <c r="FT28" s="281"/>
      <c r="FU28" s="281"/>
      <c r="FV28" s="281"/>
      <c r="FW28" s="281"/>
      <c r="FX28" s="281"/>
      <c r="FY28" s="281"/>
      <c r="FZ28" s="281"/>
      <c r="GA28" s="281"/>
      <c r="GB28" s="281"/>
      <c r="GC28" s="281"/>
      <c r="GD28" s="281"/>
      <c r="GE28" s="281"/>
      <c r="GF28" s="281"/>
      <c r="GG28" s="281"/>
      <c r="GH28" s="281"/>
      <c r="GI28" s="281"/>
      <c r="GJ28" s="281"/>
      <c r="GK28" s="281"/>
      <c r="GL28" s="281"/>
      <c r="GM28" s="281"/>
      <c r="GN28" s="281"/>
      <c r="GO28" s="281"/>
      <c r="GP28" s="281"/>
      <c r="GQ28" s="281"/>
      <c r="GR28" s="281"/>
      <c r="GS28" s="281"/>
      <c r="GT28" s="281"/>
      <c r="GU28" s="281"/>
      <c r="GV28" s="281"/>
      <c r="GW28" s="281"/>
      <c r="GX28" s="281"/>
      <c r="GY28" s="281"/>
      <c r="GZ28" s="281"/>
      <c r="HA28" s="281"/>
      <c r="HB28" s="281"/>
      <c r="HC28" s="281"/>
      <c r="HD28" s="281"/>
      <c r="HE28" s="281"/>
      <c r="HF28" s="281"/>
      <c r="HG28" s="281"/>
      <c r="HH28" s="281"/>
      <c r="HI28" s="281"/>
      <c r="HJ28" s="281"/>
      <c r="HK28" s="281"/>
      <c r="HL28" s="281"/>
      <c r="HM28" s="281"/>
      <c r="HN28" s="281"/>
      <c r="HO28" s="281"/>
      <c r="HP28" s="281"/>
      <c r="HQ28" s="281"/>
      <c r="HR28" s="281"/>
      <c r="HS28" s="281"/>
      <c r="HT28" s="281"/>
      <c r="HU28" s="281"/>
      <c r="HV28" s="281"/>
      <c r="HW28" s="281"/>
      <c r="HX28" s="281"/>
      <c r="HY28" s="281"/>
      <c r="HZ28" s="281"/>
      <c r="IA28" s="281"/>
      <c r="IB28" s="281"/>
      <c r="IC28" s="281"/>
      <c r="ID28" s="281"/>
      <c r="IE28" s="281"/>
      <c r="IF28" s="281"/>
      <c r="IG28" s="281"/>
    </row>
    <row r="29" spans="1:241" s="280" customFormat="1" ht="18" customHeight="1">
      <c r="A29" s="288"/>
      <c r="B29" s="293"/>
      <c r="C29" s="321"/>
      <c r="D29" s="321"/>
      <c r="E29" s="321"/>
      <c r="F29" s="321"/>
      <c r="G29" s="321"/>
      <c r="H29" s="321"/>
      <c r="I29" s="321"/>
      <c r="J29" s="321"/>
      <c r="K29" s="321"/>
      <c r="L29" s="321"/>
      <c r="M29" s="321"/>
      <c r="N29" s="321"/>
      <c r="O29" s="324"/>
      <c r="P29" s="281"/>
      <c r="Q29" s="281"/>
      <c r="R29" s="302"/>
      <c r="S29" s="281"/>
      <c r="T29" s="281"/>
      <c r="U29" s="302"/>
      <c r="V29" s="281"/>
      <c r="W29" s="281"/>
      <c r="X29" s="302"/>
      <c r="Y29" s="281"/>
      <c r="Z29" s="281"/>
      <c r="AA29" s="281"/>
      <c r="AB29" s="302"/>
      <c r="AC29" s="281"/>
      <c r="AD29" s="281"/>
      <c r="AE29" s="302"/>
      <c r="AF29" s="281"/>
      <c r="AG29" s="281"/>
      <c r="AH29" s="302"/>
      <c r="AI29" s="281"/>
      <c r="AJ29" s="281"/>
      <c r="AK29" s="281"/>
      <c r="AL29" s="302"/>
      <c r="AM29" s="281"/>
      <c r="AN29" s="281"/>
      <c r="AO29" s="302"/>
      <c r="AP29" s="281"/>
      <c r="AQ29" s="281"/>
      <c r="AR29" s="302"/>
      <c r="AS29" s="281"/>
      <c r="AT29" s="281"/>
      <c r="AU29" s="281"/>
      <c r="AV29" s="302"/>
      <c r="AW29" s="281"/>
      <c r="AX29" s="281"/>
      <c r="AY29" s="302"/>
      <c r="AZ29" s="281"/>
      <c r="BA29" s="281"/>
      <c r="BB29" s="302"/>
      <c r="BC29" s="281"/>
      <c r="BD29" s="281"/>
      <c r="BE29" s="302"/>
      <c r="BF29" s="281"/>
      <c r="BG29" s="281"/>
      <c r="BH29" s="281"/>
      <c r="BI29" s="281"/>
      <c r="BJ29" s="281"/>
      <c r="BK29" s="281"/>
      <c r="BL29" s="281"/>
      <c r="BM29" s="281"/>
      <c r="BN29" s="281"/>
      <c r="BO29" s="281"/>
      <c r="BP29" s="281"/>
      <c r="BQ29" s="281"/>
      <c r="BR29" s="281"/>
      <c r="BS29" s="281"/>
      <c r="BT29" s="281"/>
      <c r="BU29" s="281"/>
      <c r="BV29" s="281"/>
      <c r="BW29" s="281"/>
      <c r="BX29" s="281"/>
      <c r="BY29" s="281"/>
      <c r="BZ29" s="281"/>
      <c r="CA29" s="281"/>
      <c r="CB29" s="281"/>
      <c r="CC29" s="281"/>
      <c r="CD29" s="281"/>
      <c r="CE29" s="281"/>
      <c r="CF29" s="281"/>
      <c r="CG29" s="281"/>
      <c r="CH29" s="281"/>
      <c r="CI29" s="281"/>
      <c r="CJ29" s="281"/>
      <c r="CK29" s="281"/>
      <c r="CL29" s="281"/>
      <c r="CM29" s="281"/>
      <c r="CN29" s="281"/>
      <c r="CO29" s="281"/>
      <c r="CP29" s="281"/>
      <c r="CQ29" s="281"/>
      <c r="CR29" s="281"/>
      <c r="CS29" s="281"/>
      <c r="CT29" s="281"/>
      <c r="CU29" s="281"/>
      <c r="CV29" s="281"/>
      <c r="CW29" s="281"/>
      <c r="CX29" s="281"/>
      <c r="CY29" s="281"/>
      <c r="CZ29" s="281"/>
      <c r="DA29" s="281"/>
      <c r="DB29" s="281"/>
      <c r="DC29" s="281"/>
      <c r="DD29" s="281"/>
      <c r="DE29" s="281"/>
      <c r="DF29" s="281"/>
      <c r="DG29" s="281"/>
      <c r="DH29" s="281"/>
      <c r="DI29" s="281"/>
      <c r="DJ29" s="281"/>
      <c r="DK29" s="281"/>
      <c r="DL29" s="281"/>
      <c r="DM29" s="281"/>
      <c r="DN29" s="281"/>
      <c r="DO29" s="281"/>
      <c r="DP29" s="281"/>
      <c r="DQ29" s="281"/>
      <c r="DR29" s="281"/>
      <c r="DS29" s="281"/>
      <c r="DT29" s="281"/>
      <c r="DU29" s="281"/>
      <c r="DV29" s="281"/>
      <c r="DW29" s="281"/>
      <c r="DX29" s="281"/>
      <c r="DY29" s="281"/>
      <c r="DZ29" s="281"/>
      <c r="EA29" s="281"/>
      <c r="EB29" s="281"/>
      <c r="EC29" s="281"/>
      <c r="ED29" s="281"/>
      <c r="EE29" s="281"/>
      <c r="EF29" s="281"/>
      <c r="EG29" s="281"/>
      <c r="EH29" s="281"/>
      <c r="EI29" s="281"/>
      <c r="EJ29" s="281"/>
      <c r="EK29" s="281"/>
      <c r="EL29" s="281"/>
      <c r="EM29" s="281"/>
      <c r="EN29" s="281"/>
      <c r="EO29" s="281"/>
      <c r="EP29" s="281"/>
      <c r="EQ29" s="281"/>
      <c r="ER29" s="281"/>
      <c r="ES29" s="281"/>
      <c r="ET29" s="281"/>
      <c r="EU29" s="281"/>
      <c r="EV29" s="281"/>
      <c r="EW29" s="281"/>
      <c r="EX29" s="281"/>
      <c r="EY29" s="281"/>
      <c r="EZ29" s="281"/>
      <c r="FA29" s="281"/>
      <c r="FB29" s="281"/>
      <c r="FC29" s="281"/>
      <c r="FD29" s="281"/>
      <c r="FE29" s="281"/>
      <c r="FF29" s="281"/>
      <c r="FG29" s="281"/>
      <c r="FH29" s="281"/>
      <c r="FI29" s="281"/>
      <c r="FJ29" s="281"/>
      <c r="FK29" s="281"/>
      <c r="FL29" s="281"/>
      <c r="FM29" s="281"/>
      <c r="FN29" s="281"/>
      <c r="FO29" s="281"/>
      <c r="FP29" s="281"/>
      <c r="FQ29" s="281"/>
      <c r="FR29" s="281"/>
      <c r="FS29" s="281"/>
      <c r="FT29" s="281"/>
      <c r="FU29" s="281"/>
      <c r="FV29" s="281"/>
      <c r="FW29" s="281"/>
      <c r="FX29" s="281"/>
      <c r="FY29" s="281"/>
      <c r="FZ29" s="281"/>
      <c r="GA29" s="281"/>
      <c r="GB29" s="281"/>
      <c r="GC29" s="281"/>
      <c r="GD29" s="281"/>
      <c r="GE29" s="281"/>
      <c r="GF29" s="281"/>
      <c r="GG29" s="281"/>
      <c r="GH29" s="281"/>
      <c r="GI29" s="281"/>
      <c r="GJ29" s="281"/>
      <c r="GK29" s="281"/>
      <c r="GL29" s="281"/>
      <c r="GM29" s="281"/>
      <c r="GN29" s="281"/>
      <c r="GO29" s="281"/>
      <c r="GP29" s="281"/>
      <c r="GQ29" s="281"/>
      <c r="GR29" s="281"/>
      <c r="GS29" s="281"/>
      <c r="GT29" s="281"/>
      <c r="GU29" s="281"/>
      <c r="GV29" s="281"/>
      <c r="GW29" s="281"/>
      <c r="GX29" s="281"/>
      <c r="GY29" s="281"/>
      <c r="GZ29" s="281"/>
      <c r="HA29" s="281"/>
      <c r="HB29" s="281"/>
      <c r="HC29" s="281"/>
      <c r="HD29" s="281"/>
      <c r="HE29" s="281"/>
      <c r="HF29" s="281"/>
      <c r="HG29" s="281"/>
      <c r="HH29" s="281"/>
      <c r="HI29" s="281"/>
      <c r="HJ29" s="281"/>
      <c r="HK29" s="281"/>
      <c r="HL29" s="281"/>
      <c r="HM29" s="281"/>
      <c r="HN29" s="281"/>
      <c r="HO29" s="281"/>
      <c r="HP29" s="281"/>
      <c r="HQ29" s="281"/>
      <c r="HR29" s="281"/>
      <c r="HS29" s="281"/>
      <c r="HT29" s="281"/>
      <c r="HU29" s="281"/>
      <c r="HV29" s="281"/>
      <c r="HW29" s="281"/>
      <c r="HX29" s="281"/>
      <c r="HY29" s="281"/>
      <c r="HZ29" s="281"/>
      <c r="IA29" s="281"/>
      <c r="IB29" s="281"/>
      <c r="IC29" s="281"/>
      <c r="ID29" s="281"/>
      <c r="IE29" s="281"/>
      <c r="IF29" s="281"/>
      <c r="IG29" s="281"/>
    </row>
    <row r="30" spans="1:241" s="280" customFormat="1" ht="18" customHeight="1">
      <c r="A30" s="288"/>
      <c r="B30" s="293" t="s">
        <v>117</v>
      </c>
      <c r="C30" s="321">
        <v>0.75</v>
      </c>
      <c r="D30" s="321">
        <v>0.71</v>
      </c>
      <c r="E30" s="321">
        <v>93.66</v>
      </c>
      <c r="F30" s="321">
        <v>1.16</v>
      </c>
      <c r="G30" s="321">
        <v>210.85</v>
      </c>
      <c r="H30" s="321">
        <v>56.81</v>
      </c>
      <c r="I30" s="321">
        <v>1</v>
      </c>
      <c r="J30" s="321">
        <v>1</v>
      </c>
      <c r="K30" s="321">
        <v>1</v>
      </c>
      <c r="L30" s="321">
        <v>1</v>
      </c>
      <c r="M30" s="321">
        <v>1</v>
      </c>
      <c r="N30" s="321">
        <v>1</v>
      </c>
      <c r="O30" s="324">
        <v>369.94</v>
      </c>
      <c r="P30" s="281"/>
      <c r="Q30" s="281"/>
      <c r="R30" s="302"/>
      <c r="S30" s="281"/>
      <c r="T30" s="281"/>
      <c r="U30" s="302"/>
      <c r="V30" s="281"/>
      <c r="W30" s="281"/>
      <c r="X30" s="302"/>
      <c r="Y30" s="281"/>
      <c r="Z30" s="281"/>
      <c r="AA30" s="281"/>
      <c r="AB30" s="302"/>
      <c r="AC30" s="281"/>
      <c r="AD30" s="281"/>
      <c r="AE30" s="302"/>
      <c r="AF30" s="281"/>
      <c r="AG30" s="281"/>
      <c r="AH30" s="302"/>
      <c r="AI30" s="281"/>
      <c r="AJ30" s="281"/>
      <c r="AK30" s="281"/>
      <c r="AL30" s="302"/>
      <c r="AM30" s="281"/>
      <c r="AN30" s="281"/>
      <c r="AO30" s="302"/>
      <c r="AP30" s="281"/>
      <c r="AQ30" s="281"/>
      <c r="AR30" s="302"/>
      <c r="AS30" s="281"/>
      <c r="AT30" s="281"/>
      <c r="AU30" s="281"/>
      <c r="AV30" s="302"/>
      <c r="AW30" s="281"/>
      <c r="AX30" s="281"/>
      <c r="AY30" s="302"/>
      <c r="AZ30" s="281"/>
      <c r="BA30" s="281"/>
      <c r="BB30" s="302"/>
      <c r="BC30" s="281"/>
      <c r="BD30" s="281"/>
      <c r="BE30" s="302"/>
      <c r="BF30" s="281"/>
      <c r="BG30" s="281"/>
      <c r="BH30" s="281"/>
      <c r="BI30" s="281"/>
      <c r="BJ30" s="281"/>
      <c r="BK30" s="281"/>
      <c r="BL30" s="281"/>
      <c r="BM30" s="281"/>
      <c r="BN30" s="281"/>
      <c r="BO30" s="281"/>
      <c r="BP30" s="281"/>
      <c r="BQ30" s="281"/>
      <c r="BR30" s="281"/>
      <c r="BS30" s="281"/>
      <c r="BT30" s="281"/>
      <c r="BU30" s="281"/>
      <c r="BV30" s="281"/>
      <c r="BW30" s="281"/>
      <c r="BX30" s="281"/>
      <c r="BY30" s="281"/>
      <c r="BZ30" s="281"/>
      <c r="CA30" s="281"/>
      <c r="CB30" s="281"/>
      <c r="CC30" s="281"/>
      <c r="CD30" s="281"/>
      <c r="CE30" s="281"/>
      <c r="CF30" s="281"/>
      <c r="CG30" s="281"/>
      <c r="CH30" s="281"/>
      <c r="CI30" s="281"/>
      <c r="CJ30" s="281"/>
      <c r="CK30" s="281"/>
      <c r="CL30" s="281"/>
      <c r="CM30" s="281"/>
      <c r="CN30" s="281"/>
      <c r="CO30" s="281"/>
      <c r="CP30" s="281"/>
      <c r="CQ30" s="281"/>
      <c r="CR30" s="281"/>
      <c r="CS30" s="281"/>
      <c r="CT30" s="281"/>
      <c r="CU30" s="281"/>
      <c r="CV30" s="281"/>
      <c r="CW30" s="281"/>
      <c r="CX30" s="281"/>
      <c r="CY30" s="281"/>
      <c r="CZ30" s="281"/>
      <c r="DA30" s="281"/>
      <c r="DB30" s="281"/>
      <c r="DC30" s="281"/>
      <c r="DD30" s="281"/>
      <c r="DE30" s="281"/>
      <c r="DF30" s="281"/>
      <c r="DG30" s="281"/>
      <c r="DH30" s="281"/>
      <c r="DI30" s="281"/>
      <c r="DJ30" s="281"/>
      <c r="DK30" s="281"/>
      <c r="DL30" s="281"/>
      <c r="DM30" s="281"/>
      <c r="DN30" s="281"/>
      <c r="DO30" s="281"/>
      <c r="DP30" s="281"/>
      <c r="DQ30" s="281"/>
      <c r="DR30" s="281"/>
      <c r="DS30" s="281"/>
      <c r="DT30" s="281"/>
      <c r="DU30" s="281"/>
      <c r="DV30" s="281"/>
      <c r="DW30" s="281"/>
      <c r="DX30" s="281"/>
      <c r="DY30" s="281"/>
      <c r="DZ30" s="281"/>
      <c r="EA30" s="281"/>
      <c r="EB30" s="281"/>
      <c r="EC30" s="281"/>
      <c r="ED30" s="281"/>
      <c r="EE30" s="281"/>
      <c r="EF30" s="281"/>
      <c r="EG30" s="281"/>
      <c r="EH30" s="281"/>
      <c r="EI30" s="281"/>
      <c r="EJ30" s="281"/>
      <c r="EK30" s="281"/>
      <c r="EL30" s="281"/>
      <c r="EM30" s="281"/>
      <c r="EN30" s="281"/>
      <c r="EO30" s="281"/>
      <c r="EP30" s="281"/>
      <c r="EQ30" s="281"/>
      <c r="ER30" s="281"/>
      <c r="ES30" s="281"/>
      <c r="ET30" s="281"/>
      <c r="EU30" s="281"/>
      <c r="EV30" s="281"/>
      <c r="EW30" s="281"/>
      <c r="EX30" s="281"/>
      <c r="EY30" s="281"/>
      <c r="EZ30" s="281"/>
      <c r="FA30" s="281"/>
      <c r="FB30" s="281"/>
      <c r="FC30" s="281"/>
      <c r="FD30" s="281"/>
      <c r="FE30" s="281"/>
      <c r="FF30" s="281"/>
      <c r="FG30" s="281"/>
      <c r="FH30" s="281"/>
      <c r="FI30" s="281"/>
      <c r="FJ30" s="281"/>
      <c r="FK30" s="281"/>
      <c r="FL30" s="281"/>
      <c r="FM30" s="281"/>
      <c r="FN30" s="281"/>
      <c r="FO30" s="281"/>
      <c r="FP30" s="281"/>
      <c r="FQ30" s="281"/>
      <c r="FR30" s="281"/>
      <c r="FS30" s="281"/>
      <c r="FT30" s="281"/>
      <c r="FU30" s="281"/>
      <c r="FV30" s="281"/>
      <c r="FW30" s="281"/>
      <c r="FX30" s="281"/>
      <c r="FY30" s="281"/>
      <c r="FZ30" s="281"/>
      <c r="GA30" s="281"/>
      <c r="GB30" s="281"/>
      <c r="GC30" s="281"/>
      <c r="GD30" s="281"/>
      <c r="GE30" s="281"/>
      <c r="GF30" s="281"/>
      <c r="GG30" s="281"/>
      <c r="GH30" s="281"/>
      <c r="GI30" s="281"/>
      <c r="GJ30" s="281"/>
      <c r="GK30" s="281"/>
      <c r="GL30" s="281"/>
      <c r="GM30" s="281"/>
      <c r="GN30" s="281"/>
      <c r="GO30" s="281"/>
      <c r="GP30" s="281"/>
      <c r="GQ30" s="281"/>
      <c r="GR30" s="281"/>
      <c r="GS30" s="281"/>
      <c r="GT30" s="281"/>
      <c r="GU30" s="281"/>
      <c r="GV30" s="281"/>
      <c r="GW30" s="281"/>
      <c r="GX30" s="281"/>
      <c r="GY30" s="281"/>
      <c r="GZ30" s="281"/>
      <c r="HA30" s="281"/>
      <c r="HB30" s="281"/>
      <c r="HC30" s="281"/>
      <c r="HD30" s="281"/>
      <c r="HE30" s="281"/>
      <c r="HF30" s="281"/>
      <c r="HG30" s="281"/>
      <c r="HH30" s="281"/>
      <c r="HI30" s="281"/>
      <c r="HJ30" s="281"/>
      <c r="HK30" s="281"/>
      <c r="HL30" s="281"/>
      <c r="HM30" s="281"/>
      <c r="HN30" s="281"/>
      <c r="HO30" s="281"/>
      <c r="HP30" s="281"/>
      <c r="HQ30" s="281"/>
      <c r="HR30" s="281"/>
      <c r="HS30" s="281"/>
      <c r="HT30" s="281"/>
      <c r="HU30" s="281"/>
      <c r="HV30" s="281"/>
      <c r="HW30" s="281"/>
      <c r="HX30" s="281"/>
      <c r="HY30" s="281"/>
      <c r="HZ30" s="281"/>
      <c r="IA30" s="281"/>
      <c r="IB30" s="281"/>
      <c r="IC30" s="281"/>
      <c r="ID30" s="281"/>
      <c r="IE30" s="281"/>
      <c r="IF30" s="281"/>
      <c r="IG30" s="281"/>
    </row>
    <row r="31" spans="1:241" s="280" customFormat="1" ht="18" customHeight="1">
      <c r="A31" s="288"/>
      <c r="B31" s="293"/>
      <c r="C31" s="321"/>
      <c r="D31" s="321"/>
      <c r="E31" s="321"/>
      <c r="F31" s="321"/>
      <c r="G31" s="321"/>
      <c r="H31" s="321"/>
      <c r="I31" s="321"/>
      <c r="J31" s="321"/>
      <c r="K31" s="321"/>
      <c r="L31" s="321"/>
      <c r="M31" s="321"/>
      <c r="N31" s="321"/>
      <c r="O31" s="324"/>
      <c r="P31" s="281"/>
      <c r="Q31" s="281"/>
      <c r="R31" s="302"/>
      <c r="S31" s="281"/>
      <c r="T31" s="281"/>
      <c r="U31" s="302"/>
      <c r="V31" s="281"/>
      <c r="W31" s="281"/>
      <c r="X31" s="302"/>
      <c r="Y31" s="281"/>
      <c r="Z31" s="281"/>
      <c r="AA31" s="281"/>
      <c r="AB31" s="302"/>
      <c r="AC31" s="281"/>
      <c r="AD31" s="281"/>
      <c r="AE31" s="302"/>
      <c r="AF31" s="281"/>
      <c r="AG31" s="281"/>
      <c r="AH31" s="302"/>
      <c r="AI31" s="281"/>
      <c r="AJ31" s="281"/>
      <c r="AK31" s="281"/>
      <c r="AL31" s="302"/>
      <c r="AM31" s="281"/>
      <c r="AN31" s="281"/>
      <c r="AO31" s="302"/>
      <c r="AP31" s="281"/>
      <c r="AQ31" s="281"/>
      <c r="AR31" s="302"/>
      <c r="AS31" s="281"/>
      <c r="AT31" s="281"/>
      <c r="AU31" s="281"/>
      <c r="AV31" s="302"/>
      <c r="AW31" s="281"/>
      <c r="AX31" s="281"/>
      <c r="AY31" s="302"/>
      <c r="AZ31" s="281"/>
      <c r="BA31" s="281"/>
      <c r="BB31" s="302"/>
      <c r="BC31" s="281"/>
      <c r="BD31" s="281"/>
      <c r="BE31" s="302"/>
      <c r="BF31" s="281"/>
      <c r="BG31" s="281"/>
      <c r="BH31" s="281"/>
      <c r="BI31" s="281"/>
      <c r="BJ31" s="281"/>
      <c r="BK31" s="281"/>
      <c r="BL31" s="281"/>
      <c r="BM31" s="281"/>
      <c r="BN31" s="281"/>
      <c r="BO31" s="281"/>
      <c r="BP31" s="281"/>
      <c r="BQ31" s="281"/>
      <c r="BR31" s="281"/>
      <c r="BS31" s="281"/>
      <c r="BT31" s="281"/>
      <c r="BU31" s="281"/>
      <c r="BV31" s="281"/>
      <c r="BW31" s="281"/>
      <c r="BX31" s="281"/>
      <c r="BY31" s="281"/>
      <c r="BZ31" s="281"/>
      <c r="CA31" s="281"/>
      <c r="CB31" s="281"/>
      <c r="CC31" s="281"/>
      <c r="CD31" s="281"/>
      <c r="CE31" s="281"/>
      <c r="CF31" s="281"/>
      <c r="CG31" s="281"/>
      <c r="CH31" s="281"/>
      <c r="CI31" s="281"/>
      <c r="CJ31" s="281"/>
      <c r="CK31" s="281"/>
      <c r="CL31" s="281"/>
      <c r="CM31" s="281"/>
      <c r="CN31" s="281"/>
      <c r="CO31" s="281"/>
      <c r="CP31" s="281"/>
      <c r="CQ31" s="281"/>
      <c r="CR31" s="281"/>
      <c r="CS31" s="281"/>
      <c r="CT31" s="281"/>
      <c r="CU31" s="281"/>
      <c r="CV31" s="281"/>
      <c r="CW31" s="281"/>
      <c r="CX31" s="281"/>
      <c r="CY31" s="281"/>
      <c r="CZ31" s="281"/>
      <c r="DA31" s="281"/>
      <c r="DB31" s="281"/>
      <c r="DC31" s="281"/>
      <c r="DD31" s="281"/>
      <c r="DE31" s="281"/>
      <c r="DF31" s="281"/>
      <c r="DG31" s="281"/>
      <c r="DH31" s="281"/>
      <c r="DI31" s="281"/>
      <c r="DJ31" s="281"/>
      <c r="DK31" s="281"/>
      <c r="DL31" s="281"/>
      <c r="DM31" s="281"/>
      <c r="DN31" s="281"/>
      <c r="DO31" s="281"/>
      <c r="DP31" s="281"/>
      <c r="DQ31" s="281"/>
      <c r="DR31" s="281"/>
      <c r="DS31" s="281"/>
      <c r="DT31" s="281"/>
      <c r="DU31" s="281"/>
      <c r="DV31" s="281"/>
      <c r="DW31" s="281"/>
      <c r="DX31" s="281"/>
      <c r="DY31" s="281"/>
      <c r="DZ31" s="281"/>
      <c r="EA31" s="281"/>
      <c r="EB31" s="281"/>
      <c r="EC31" s="281"/>
      <c r="ED31" s="281"/>
      <c r="EE31" s="281"/>
      <c r="EF31" s="281"/>
      <c r="EG31" s="281"/>
      <c r="EH31" s="281"/>
      <c r="EI31" s="281"/>
      <c r="EJ31" s="281"/>
      <c r="EK31" s="281"/>
      <c r="EL31" s="281"/>
      <c r="EM31" s="281"/>
      <c r="EN31" s="281"/>
      <c r="EO31" s="281"/>
      <c r="EP31" s="281"/>
      <c r="EQ31" s="281"/>
      <c r="ER31" s="281"/>
      <c r="ES31" s="281"/>
      <c r="ET31" s="281"/>
      <c r="EU31" s="281"/>
      <c r="EV31" s="281"/>
      <c r="EW31" s="281"/>
      <c r="EX31" s="281"/>
      <c r="EY31" s="281"/>
      <c r="EZ31" s="281"/>
      <c r="FA31" s="281"/>
      <c r="FB31" s="281"/>
      <c r="FC31" s="281"/>
      <c r="FD31" s="281"/>
      <c r="FE31" s="281"/>
      <c r="FF31" s="281"/>
      <c r="FG31" s="281"/>
      <c r="FH31" s="281"/>
      <c r="FI31" s="281"/>
      <c r="FJ31" s="281"/>
      <c r="FK31" s="281"/>
      <c r="FL31" s="281"/>
      <c r="FM31" s="281"/>
      <c r="FN31" s="281"/>
      <c r="FO31" s="281"/>
      <c r="FP31" s="281"/>
      <c r="FQ31" s="281"/>
      <c r="FR31" s="281"/>
      <c r="FS31" s="281"/>
      <c r="FT31" s="281"/>
      <c r="FU31" s="281"/>
      <c r="FV31" s="281"/>
      <c r="FW31" s="281"/>
      <c r="FX31" s="281"/>
      <c r="FY31" s="281"/>
      <c r="FZ31" s="281"/>
      <c r="GA31" s="281"/>
      <c r="GB31" s="281"/>
      <c r="GC31" s="281"/>
      <c r="GD31" s="281"/>
      <c r="GE31" s="281"/>
      <c r="GF31" s="281"/>
      <c r="GG31" s="281"/>
      <c r="GH31" s="281"/>
      <c r="GI31" s="281"/>
      <c r="GJ31" s="281"/>
      <c r="GK31" s="281"/>
      <c r="GL31" s="281"/>
      <c r="GM31" s="281"/>
      <c r="GN31" s="281"/>
      <c r="GO31" s="281"/>
      <c r="GP31" s="281"/>
      <c r="GQ31" s="281"/>
      <c r="GR31" s="281"/>
      <c r="GS31" s="281"/>
      <c r="GT31" s="281"/>
      <c r="GU31" s="281"/>
      <c r="GV31" s="281"/>
      <c r="GW31" s="281"/>
      <c r="GX31" s="281"/>
      <c r="GY31" s="281"/>
      <c r="GZ31" s="281"/>
      <c r="HA31" s="281"/>
      <c r="HB31" s="281"/>
      <c r="HC31" s="281"/>
      <c r="HD31" s="281"/>
      <c r="HE31" s="281"/>
      <c r="HF31" s="281"/>
      <c r="HG31" s="281"/>
      <c r="HH31" s="281"/>
      <c r="HI31" s="281"/>
      <c r="HJ31" s="281"/>
      <c r="HK31" s="281"/>
      <c r="HL31" s="281"/>
      <c r="HM31" s="281"/>
      <c r="HN31" s="281"/>
      <c r="HO31" s="281"/>
      <c r="HP31" s="281"/>
      <c r="HQ31" s="281"/>
      <c r="HR31" s="281"/>
      <c r="HS31" s="281"/>
      <c r="HT31" s="281"/>
      <c r="HU31" s="281"/>
      <c r="HV31" s="281"/>
      <c r="HW31" s="281"/>
      <c r="HX31" s="281"/>
      <c r="HY31" s="281"/>
      <c r="HZ31" s="281"/>
      <c r="IA31" s="281"/>
      <c r="IB31" s="281"/>
      <c r="IC31" s="281"/>
      <c r="ID31" s="281"/>
      <c r="IE31" s="281"/>
      <c r="IF31" s="281"/>
      <c r="IG31" s="281"/>
    </row>
    <row r="32" spans="1:241" s="280" customFormat="1" ht="18" customHeight="1">
      <c r="A32" s="288"/>
      <c r="B32" s="293" t="s">
        <v>118</v>
      </c>
      <c r="C32" s="321">
        <v>154.07</v>
      </c>
      <c r="D32" s="321">
        <v>4.26</v>
      </c>
      <c r="E32" s="321">
        <v>124.95</v>
      </c>
      <c r="F32" s="321">
        <v>139.06</v>
      </c>
      <c r="G32" s="321">
        <v>61.43</v>
      </c>
      <c r="H32" s="321">
        <v>106.98</v>
      </c>
      <c r="I32" s="321">
        <v>124.39</v>
      </c>
      <c r="J32" s="321">
        <v>8.2</v>
      </c>
      <c r="K32" s="321">
        <v>105.47</v>
      </c>
      <c r="L32" s="321">
        <v>137.02</v>
      </c>
      <c r="M32" s="321">
        <v>63.71</v>
      </c>
      <c r="N32" s="321">
        <v>104.85</v>
      </c>
      <c r="O32" s="324">
        <v>1134.3899999999999</v>
      </c>
      <c r="P32" s="281"/>
      <c r="Q32" s="281"/>
      <c r="R32" s="326"/>
      <c r="S32" s="281"/>
      <c r="T32" s="281"/>
      <c r="U32" s="326"/>
      <c r="V32" s="281"/>
      <c r="W32" s="281"/>
      <c r="X32" s="326"/>
      <c r="Y32" s="281"/>
      <c r="Z32" s="281"/>
      <c r="AA32" s="281"/>
      <c r="AB32" s="326"/>
      <c r="AC32" s="281"/>
      <c r="AD32" s="281"/>
      <c r="AE32" s="326"/>
      <c r="AF32" s="281"/>
      <c r="AG32" s="281"/>
      <c r="AH32" s="326"/>
      <c r="AI32" s="281"/>
      <c r="AJ32" s="281"/>
      <c r="AK32" s="281"/>
      <c r="AL32" s="326"/>
      <c r="AM32" s="281"/>
      <c r="AN32" s="281"/>
      <c r="AO32" s="326"/>
      <c r="AP32" s="281"/>
      <c r="AQ32" s="281"/>
      <c r="AR32" s="326"/>
      <c r="AS32" s="281"/>
      <c r="AT32" s="281"/>
      <c r="AU32" s="281"/>
      <c r="AV32" s="326"/>
      <c r="AW32" s="281"/>
      <c r="AX32" s="281"/>
      <c r="AY32" s="326"/>
      <c r="AZ32" s="281"/>
      <c r="BA32" s="281"/>
      <c r="BB32" s="326"/>
      <c r="BC32" s="281"/>
      <c r="BD32" s="281"/>
      <c r="BE32" s="326"/>
      <c r="BF32" s="281"/>
      <c r="BG32" s="281"/>
      <c r="BH32" s="281"/>
      <c r="BI32" s="281"/>
      <c r="BJ32" s="281"/>
      <c r="BK32" s="281"/>
      <c r="BL32" s="281"/>
      <c r="BM32" s="281"/>
      <c r="BN32" s="281"/>
      <c r="BO32" s="281"/>
      <c r="BP32" s="281"/>
      <c r="BQ32" s="281"/>
      <c r="BR32" s="281"/>
      <c r="BS32" s="281"/>
      <c r="BT32" s="281"/>
      <c r="BU32" s="281"/>
      <c r="BV32" s="281"/>
      <c r="BW32" s="281"/>
      <c r="BX32" s="281"/>
      <c r="BY32" s="281"/>
      <c r="BZ32" s="281"/>
      <c r="CA32" s="281"/>
      <c r="CB32" s="281"/>
      <c r="CC32" s="281"/>
      <c r="CD32" s="281"/>
      <c r="CE32" s="281"/>
      <c r="CF32" s="281"/>
      <c r="CG32" s="281"/>
      <c r="CH32" s="281"/>
      <c r="CI32" s="281"/>
      <c r="CJ32" s="281"/>
      <c r="CK32" s="281"/>
      <c r="CL32" s="281"/>
      <c r="CM32" s="281"/>
      <c r="CN32" s="281"/>
      <c r="CO32" s="281"/>
      <c r="CP32" s="281"/>
      <c r="CQ32" s="281"/>
      <c r="CR32" s="281"/>
      <c r="CS32" s="281"/>
      <c r="CT32" s="281"/>
      <c r="CU32" s="281"/>
      <c r="CV32" s="281"/>
      <c r="CW32" s="281"/>
      <c r="CX32" s="281"/>
      <c r="CY32" s="281"/>
      <c r="CZ32" s="281"/>
      <c r="DA32" s="281"/>
      <c r="DB32" s="281"/>
      <c r="DC32" s="281"/>
      <c r="DD32" s="281"/>
      <c r="DE32" s="281"/>
      <c r="DF32" s="281"/>
      <c r="DG32" s="281"/>
      <c r="DH32" s="281"/>
      <c r="DI32" s="281"/>
      <c r="DJ32" s="281"/>
      <c r="DK32" s="281"/>
      <c r="DL32" s="281"/>
      <c r="DM32" s="281"/>
      <c r="DN32" s="281"/>
      <c r="DO32" s="281"/>
      <c r="DP32" s="281"/>
      <c r="DQ32" s="281"/>
      <c r="DR32" s="281"/>
      <c r="DS32" s="281"/>
      <c r="DT32" s="281"/>
      <c r="DU32" s="281"/>
      <c r="DV32" s="281"/>
      <c r="DW32" s="281"/>
      <c r="DX32" s="281"/>
      <c r="DY32" s="281"/>
      <c r="DZ32" s="281"/>
      <c r="EA32" s="281"/>
      <c r="EB32" s="281"/>
      <c r="EC32" s="281"/>
      <c r="ED32" s="281"/>
      <c r="EE32" s="281"/>
      <c r="EF32" s="281"/>
      <c r="EG32" s="281"/>
      <c r="EH32" s="281"/>
      <c r="EI32" s="281"/>
      <c r="EJ32" s="281"/>
      <c r="EK32" s="281"/>
      <c r="EL32" s="281"/>
      <c r="EM32" s="281"/>
      <c r="EN32" s="281"/>
      <c r="EO32" s="281"/>
      <c r="EP32" s="281"/>
      <c r="EQ32" s="281"/>
      <c r="ER32" s="281"/>
      <c r="ES32" s="281"/>
      <c r="ET32" s="281"/>
      <c r="EU32" s="281"/>
      <c r="EV32" s="281"/>
      <c r="EW32" s="281"/>
      <c r="EX32" s="281"/>
      <c r="EY32" s="281"/>
      <c r="EZ32" s="281"/>
      <c r="FA32" s="281"/>
      <c r="FB32" s="281"/>
      <c r="FC32" s="281"/>
      <c r="FD32" s="281"/>
      <c r="FE32" s="281"/>
      <c r="FF32" s="281"/>
      <c r="FG32" s="281"/>
      <c r="FH32" s="281"/>
      <c r="FI32" s="281"/>
      <c r="FJ32" s="281"/>
      <c r="FK32" s="281"/>
      <c r="FL32" s="281"/>
      <c r="FM32" s="281"/>
      <c r="FN32" s="281"/>
      <c r="FO32" s="281"/>
      <c r="FP32" s="281"/>
      <c r="FQ32" s="281"/>
      <c r="FR32" s="281"/>
      <c r="FS32" s="281"/>
      <c r="FT32" s="281"/>
      <c r="FU32" s="281"/>
      <c r="FV32" s="281"/>
      <c r="FW32" s="281"/>
      <c r="FX32" s="281"/>
      <c r="FY32" s="281"/>
      <c r="FZ32" s="281"/>
      <c r="GA32" s="281"/>
      <c r="GB32" s="281"/>
      <c r="GC32" s="281"/>
      <c r="GD32" s="281"/>
      <c r="GE32" s="281"/>
      <c r="GF32" s="281"/>
      <c r="GG32" s="281"/>
      <c r="GH32" s="281"/>
      <c r="GI32" s="281"/>
      <c r="GJ32" s="281"/>
      <c r="GK32" s="281"/>
      <c r="GL32" s="281"/>
      <c r="GM32" s="281"/>
      <c r="GN32" s="281"/>
      <c r="GO32" s="281"/>
      <c r="GP32" s="281"/>
      <c r="GQ32" s="281"/>
      <c r="GR32" s="281"/>
      <c r="GS32" s="281"/>
      <c r="GT32" s="281"/>
      <c r="GU32" s="281"/>
      <c r="GV32" s="281"/>
      <c r="GW32" s="281"/>
      <c r="GX32" s="281"/>
      <c r="GY32" s="281"/>
      <c r="GZ32" s="281"/>
      <c r="HA32" s="281"/>
      <c r="HB32" s="281"/>
      <c r="HC32" s="281"/>
      <c r="HD32" s="281"/>
      <c r="HE32" s="281"/>
      <c r="HF32" s="281"/>
      <c r="HG32" s="281"/>
      <c r="HH32" s="281"/>
      <c r="HI32" s="281"/>
      <c r="HJ32" s="281"/>
      <c r="HK32" s="281"/>
      <c r="HL32" s="281"/>
      <c r="HM32" s="281"/>
      <c r="HN32" s="281"/>
      <c r="HO32" s="281"/>
      <c r="HP32" s="281"/>
      <c r="HQ32" s="281"/>
      <c r="HR32" s="281"/>
      <c r="HS32" s="281"/>
      <c r="HT32" s="281"/>
      <c r="HU32" s="281"/>
      <c r="HV32" s="281"/>
      <c r="HW32" s="281"/>
      <c r="HX32" s="281"/>
      <c r="HY32" s="281"/>
      <c r="HZ32" s="281"/>
      <c r="IA32" s="281"/>
      <c r="IB32" s="281"/>
      <c r="IC32" s="281"/>
      <c r="ID32" s="281"/>
      <c r="IE32" s="281"/>
      <c r="IF32" s="281"/>
      <c r="IG32" s="281"/>
    </row>
    <row r="33" spans="1:241" s="280" customFormat="1" ht="18" customHeight="1">
      <c r="A33" s="288"/>
      <c r="B33" s="293"/>
      <c r="C33" s="321"/>
      <c r="D33" s="321"/>
      <c r="E33" s="321"/>
      <c r="F33" s="321"/>
      <c r="G33" s="321"/>
      <c r="H33" s="321"/>
      <c r="I33" s="321"/>
      <c r="J33" s="321"/>
      <c r="K33" s="321"/>
      <c r="L33" s="321"/>
      <c r="M33" s="321"/>
      <c r="N33" s="321"/>
      <c r="O33" s="324"/>
      <c r="P33" s="281"/>
      <c r="Q33" s="281"/>
      <c r="R33" s="302"/>
      <c r="S33" s="281"/>
      <c r="T33" s="281"/>
      <c r="U33" s="302"/>
      <c r="V33" s="281"/>
      <c r="W33" s="281"/>
      <c r="X33" s="302"/>
      <c r="Y33" s="281"/>
      <c r="Z33" s="281"/>
      <c r="AA33" s="281"/>
      <c r="AB33" s="302"/>
      <c r="AC33" s="281"/>
      <c r="AD33" s="281"/>
      <c r="AE33" s="302"/>
      <c r="AF33" s="281"/>
      <c r="AG33" s="281"/>
      <c r="AH33" s="302"/>
      <c r="AI33" s="281"/>
      <c r="AJ33" s="281"/>
      <c r="AK33" s="281"/>
      <c r="AL33" s="302"/>
      <c r="AM33" s="281"/>
      <c r="AN33" s="281"/>
      <c r="AO33" s="302"/>
      <c r="AP33" s="281"/>
      <c r="AQ33" s="281"/>
      <c r="AR33" s="302"/>
      <c r="AS33" s="281"/>
      <c r="AT33" s="281"/>
      <c r="AU33" s="281"/>
      <c r="AV33" s="302"/>
      <c r="AW33" s="281"/>
      <c r="AX33" s="281"/>
      <c r="AY33" s="302"/>
      <c r="AZ33" s="281"/>
      <c r="BA33" s="281"/>
      <c r="BB33" s="302"/>
      <c r="BC33" s="281"/>
      <c r="BD33" s="281"/>
      <c r="BE33" s="302"/>
      <c r="BF33" s="281"/>
      <c r="BG33" s="281"/>
      <c r="BH33" s="281"/>
      <c r="BI33" s="281"/>
      <c r="BJ33" s="281"/>
      <c r="BK33" s="281"/>
      <c r="BL33" s="281"/>
      <c r="BM33" s="281"/>
      <c r="BN33" s="281"/>
      <c r="BO33" s="281"/>
      <c r="BP33" s="281"/>
      <c r="BQ33" s="281"/>
      <c r="BR33" s="281"/>
      <c r="BS33" s="281"/>
      <c r="BT33" s="281"/>
      <c r="BU33" s="281"/>
      <c r="BV33" s="281"/>
      <c r="BW33" s="281"/>
      <c r="BX33" s="281"/>
      <c r="BY33" s="281"/>
      <c r="BZ33" s="281"/>
      <c r="CA33" s="281"/>
      <c r="CB33" s="281"/>
      <c r="CC33" s="281"/>
      <c r="CD33" s="281"/>
      <c r="CE33" s="281"/>
      <c r="CF33" s="281"/>
      <c r="CG33" s="281"/>
      <c r="CH33" s="281"/>
      <c r="CI33" s="281"/>
      <c r="CJ33" s="281"/>
      <c r="CK33" s="281"/>
      <c r="CL33" s="281"/>
      <c r="CM33" s="281"/>
      <c r="CN33" s="281"/>
      <c r="CO33" s="281"/>
      <c r="CP33" s="281"/>
      <c r="CQ33" s="281"/>
      <c r="CR33" s="281"/>
      <c r="CS33" s="281"/>
      <c r="CT33" s="281"/>
      <c r="CU33" s="281"/>
      <c r="CV33" s="281"/>
      <c r="CW33" s="281"/>
      <c r="CX33" s="281"/>
      <c r="CY33" s="281"/>
      <c r="CZ33" s="281"/>
      <c r="DA33" s="281"/>
      <c r="DB33" s="281"/>
      <c r="DC33" s="281"/>
      <c r="DD33" s="281"/>
      <c r="DE33" s="281"/>
      <c r="DF33" s="281"/>
      <c r="DG33" s="281"/>
      <c r="DH33" s="281"/>
      <c r="DI33" s="281"/>
      <c r="DJ33" s="281"/>
      <c r="DK33" s="281"/>
      <c r="DL33" s="281"/>
      <c r="DM33" s="281"/>
      <c r="DN33" s="281"/>
      <c r="DO33" s="281"/>
      <c r="DP33" s="281"/>
      <c r="DQ33" s="281"/>
      <c r="DR33" s="281"/>
      <c r="DS33" s="281"/>
      <c r="DT33" s="281"/>
      <c r="DU33" s="281"/>
      <c r="DV33" s="281"/>
      <c r="DW33" s="281"/>
      <c r="DX33" s="281"/>
      <c r="DY33" s="281"/>
      <c r="DZ33" s="281"/>
      <c r="EA33" s="281"/>
      <c r="EB33" s="281"/>
      <c r="EC33" s="281"/>
      <c r="ED33" s="281"/>
      <c r="EE33" s="281"/>
      <c r="EF33" s="281"/>
      <c r="EG33" s="281"/>
      <c r="EH33" s="281"/>
      <c r="EI33" s="281"/>
      <c r="EJ33" s="281"/>
      <c r="EK33" s="281"/>
      <c r="EL33" s="281"/>
      <c r="EM33" s="281"/>
      <c r="EN33" s="281"/>
      <c r="EO33" s="281"/>
      <c r="EP33" s="281"/>
      <c r="EQ33" s="281"/>
      <c r="ER33" s="281"/>
      <c r="ES33" s="281"/>
      <c r="ET33" s="281"/>
      <c r="EU33" s="281"/>
      <c r="EV33" s="281"/>
      <c r="EW33" s="281"/>
      <c r="EX33" s="281"/>
      <c r="EY33" s="281"/>
      <c r="EZ33" s="281"/>
      <c r="FA33" s="281"/>
      <c r="FB33" s="281"/>
      <c r="FC33" s="281"/>
      <c r="FD33" s="281"/>
      <c r="FE33" s="281"/>
      <c r="FF33" s="281"/>
      <c r="FG33" s="281"/>
      <c r="FH33" s="281"/>
      <c r="FI33" s="281"/>
      <c r="FJ33" s="281"/>
      <c r="FK33" s="281"/>
      <c r="FL33" s="281"/>
      <c r="FM33" s="281"/>
      <c r="FN33" s="281"/>
      <c r="FO33" s="281"/>
      <c r="FP33" s="281"/>
      <c r="FQ33" s="281"/>
      <c r="FR33" s="281"/>
      <c r="FS33" s="281"/>
      <c r="FT33" s="281"/>
      <c r="FU33" s="281"/>
      <c r="FV33" s="281"/>
      <c r="FW33" s="281"/>
      <c r="FX33" s="281"/>
      <c r="FY33" s="281"/>
      <c r="FZ33" s="281"/>
      <c r="GA33" s="281"/>
      <c r="GB33" s="281"/>
      <c r="GC33" s="281"/>
      <c r="GD33" s="281"/>
      <c r="GE33" s="281"/>
      <c r="GF33" s="281"/>
      <c r="GG33" s="281"/>
      <c r="GH33" s="281"/>
      <c r="GI33" s="281"/>
      <c r="GJ33" s="281"/>
      <c r="GK33" s="281"/>
      <c r="GL33" s="281"/>
      <c r="GM33" s="281"/>
      <c r="GN33" s="281"/>
      <c r="GO33" s="281"/>
      <c r="GP33" s="281"/>
      <c r="GQ33" s="281"/>
      <c r="GR33" s="281"/>
      <c r="GS33" s="281"/>
      <c r="GT33" s="281"/>
      <c r="GU33" s="281"/>
      <c r="GV33" s="281"/>
      <c r="GW33" s="281"/>
      <c r="GX33" s="281"/>
      <c r="GY33" s="281"/>
      <c r="GZ33" s="281"/>
      <c r="HA33" s="281"/>
      <c r="HB33" s="281"/>
      <c r="HC33" s="281"/>
      <c r="HD33" s="281"/>
      <c r="HE33" s="281"/>
      <c r="HF33" s="281"/>
      <c r="HG33" s="281"/>
      <c r="HH33" s="281"/>
      <c r="HI33" s="281"/>
      <c r="HJ33" s="281"/>
      <c r="HK33" s="281"/>
      <c r="HL33" s="281"/>
      <c r="HM33" s="281"/>
      <c r="HN33" s="281"/>
      <c r="HO33" s="281"/>
      <c r="HP33" s="281"/>
      <c r="HQ33" s="281"/>
      <c r="HR33" s="281"/>
      <c r="HS33" s="281"/>
      <c r="HT33" s="281"/>
      <c r="HU33" s="281"/>
      <c r="HV33" s="281"/>
      <c r="HW33" s="281"/>
      <c r="HX33" s="281"/>
      <c r="HY33" s="281"/>
      <c r="HZ33" s="281"/>
      <c r="IA33" s="281"/>
      <c r="IB33" s="281"/>
      <c r="IC33" s="281"/>
      <c r="ID33" s="281"/>
      <c r="IE33" s="281"/>
      <c r="IF33" s="281"/>
      <c r="IG33" s="281"/>
    </row>
    <row r="34" spans="1:241" s="280" customFormat="1" ht="18" customHeight="1">
      <c r="A34" s="288"/>
      <c r="B34" s="293" t="s">
        <v>168</v>
      </c>
      <c r="C34" s="321">
        <v>-3659.73</v>
      </c>
      <c r="D34" s="321">
        <v>-2522.86</v>
      </c>
      <c r="E34" s="321">
        <v>3317.93</v>
      </c>
      <c r="F34" s="321">
        <v>6722.8</v>
      </c>
      <c r="G34" s="321">
        <v>-13797.54</v>
      </c>
      <c r="H34" s="321">
        <v>12786.43</v>
      </c>
      <c r="I34" s="321">
        <v>13868.83</v>
      </c>
      <c r="J34" s="321">
        <v>-20675.81</v>
      </c>
      <c r="K34" s="321">
        <v>4590.65</v>
      </c>
      <c r="L34" s="321">
        <v>1587.87</v>
      </c>
      <c r="M34" s="321">
        <v>-7638.48</v>
      </c>
      <c r="N34" s="321">
        <v>10210.61</v>
      </c>
      <c r="O34" s="324">
        <v>4790.7</v>
      </c>
      <c r="P34" s="281"/>
      <c r="Q34" s="281"/>
      <c r="R34" s="302"/>
      <c r="S34" s="281"/>
      <c r="T34" s="281"/>
      <c r="U34" s="302"/>
      <c r="V34" s="281"/>
      <c r="W34" s="281"/>
      <c r="X34" s="302"/>
      <c r="Y34" s="281"/>
      <c r="Z34" s="281"/>
      <c r="AA34" s="281"/>
      <c r="AB34" s="302"/>
      <c r="AC34" s="281"/>
      <c r="AD34" s="281"/>
      <c r="AE34" s="302"/>
      <c r="AF34" s="281"/>
      <c r="AG34" s="281"/>
      <c r="AH34" s="302"/>
      <c r="AI34" s="281"/>
      <c r="AJ34" s="281"/>
      <c r="AK34" s="281"/>
      <c r="AL34" s="302"/>
      <c r="AM34" s="281"/>
      <c r="AN34" s="281"/>
      <c r="AO34" s="302"/>
      <c r="AP34" s="281"/>
      <c r="AQ34" s="281"/>
      <c r="AR34" s="302"/>
      <c r="AS34" s="281"/>
      <c r="AT34" s="281"/>
      <c r="AU34" s="281"/>
      <c r="AV34" s="302"/>
      <c r="AW34" s="281"/>
      <c r="AX34" s="281"/>
      <c r="AY34" s="302"/>
      <c r="AZ34" s="281"/>
      <c r="BA34" s="281"/>
      <c r="BB34" s="302"/>
      <c r="BC34" s="281"/>
      <c r="BD34" s="281"/>
      <c r="BE34" s="302"/>
      <c r="BF34" s="281"/>
      <c r="BG34" s="281"/>
      <c r="BH34" s="281"/>
      <c r="BI34" s="281"/>
      <c r="BJ34" s="281"/>
      <c r="BK34" s="281"/>
      <c r="BL34" s="281"/>
      <c r="BM34" s="281"/>
      <c r="BN34" s="281"/>
      <c r="BO34" s="281"/>
      <c r="BP34" s="281"/>
      <c r="BQ34" s="281"/>
      <c r="BR34" s="281"/>
      <c r="BS34" s="281"/>
      <c r="BT34" s="281"/>
      <c r="BU34" s="281"/>
      <c r="BV34" s="281"/>
      <c r="BW34" s="281"/>
      <c r="BX34" s="281"/>
      <c r="BY34" s="281"/>
      <c r="BZ34" s="281"/>
      <c r="CA34" s="281"/>
      <c r="CB34" s="281"/>
      <c r="CC34" s="281"/>
      <c r="CD34" s="281"/>
      <c r="CE34" s="281"/>
      <c r="CF34" s="281"/>
      <c r="CG34" s="281"/>
      <c r="CH34" s="281"/>
      <c r="CI34" s="281"/>
      <c r="CJ34" s="281"/>
      <c r="CK34" s="281"/>
      <c r="CL34" s="281"/>
      <c r="CM34" s="281"/>
      <c r="CN34" s="281"/>
      <c r="CO34" s="281"/>
      <c r="CP34" s="281"/>
      <c r="CQ34" s="281"/>
      <c r="CR34" s="281"/>
      <c r="CS34" s="281"/>
      <c r="CT34" s="281"/>
      <c r="CU34" s="281"/>
      <c r="CV34" s="281"/>
      <c r="CW34" s="281"/>
      <c r="CX34" s="281"/>
      <c r="CY34" s="281"/>
      <c r="CZ34" s="281"/>
      <c r="DA34" s="281"/>
      <c r="DB34" s="281"/>
      <c r="DC34" s="281"/>
      <c r="DD34" s="281"/>
      <c r="DE34" s="281"/>
      <c r="DF34" s="281"/>
      <c r="DG34" s="281"/>
      <c r="DH34" s="281"/>
      <c r="DI34" s="281"/>
      <c r="DJ34" s="281"/>
      <c r="DK34" s="281"/>
      <c r="DL34" s="281"/>
      <c r="DM34" s="281"/>
      <c r="DN34" s="281"/>
      <c r="DO34" s="281"/>
      <c r="DP34" s="281"/>
      <c r="DQ34" s="281"/>
      <c r="DR34" s="281"/>
      <c r="DS34" s="281"/>
      <c r="DT34" s="281"/>
      <c r="DU34" s="281"/>
      <c r="DV34" s="281"/>
      <c r="DW34" s="281"/>
      <c r="DX34" s="281"/>
      <c r="DY34" s="281"/>
      <c r="DZ34" s="281"/>
      <c r="EA34" s="281"/>
      <c r="EB34" s="281"/>
      <c r="EC34" s="281"/>
      <c r="ED34" s="281"/>
      <c r="EE34" s="281"/>
      <c r="EF34" s="281"/>
      <c r="EG34" s="281"/>
      <c r="EH34" s="281"/>
      <c r="EI34" s="281"/>
      <c r="EJ34" s="281"/>
      <c r="EK34" s="281"/>
      <c r="EL34" s="281"/>
      <c r="EM34" s="281"/>
      <c r="EN34" s="281"/>
      <c r="EO34" s="281"/>
      <c r="EP34" s="281"/>
      <c r="EQ34" s="281"/>
      <c r="ER34" s="281"/>
      <c r="ES34" s="281"/>
      <c r="ET34" s="281"/>
      <c r="EU34" s="281"/>
      <c r="EV34" s="281"/>
      <c r="EW34" s="281"/>
      <c r="EX34" s="281"/>
      <c r="EY34" s="281"/>
      <c r="EZ34" s="281"/>
      <c r="FA34" s="281"/>
      <c r="FB34" s="281"/>
      <c r="FC34" s="281"/>
      <c r="FD34" s="281"/>
      <c r="FE34" s="281"/>
      <c r="FF34" s="281"/>
      <c r="FG34" s="281"/>
      <c r="FH34" s="281"/>
      <c r="FI34" s="281"/>
      <c r="FJ34" s="281"/>
      <c r="FK34" s="281"/>
      <c r="FL34" s="281"/>
      <c r="FM34" s="281"/>
      <c r="FN34" s="281"/>
      <c r="FO34" s="281"/>
      <c r="FP34" s="281"/>
      <c r="FQ34" s="281"/>
      <c r="FR34" s="281"/>
      <c r="FS34" s="281"/>
      <c r="FT34" s="281"/>
      <c r="FU34" s="281"/>
      <c r="FV34" s="281"/>
      <c r="FW34" s="281"/>
      <c r="FX34" s="281"/>
      <c r="FY34" s="281"/>
      <c r="FZ34" s="281"/>
      <c r="GA34" s="281"/>
      <c r="GB34" s="281"/>
      <c r="GC34" s="281"/>
      <c r="GD34" s="281"/>
      <c r="GE34" s="281"/>
      <c r="GF34" s="281"/>
      <c r="GG34" s="281"/>
      <c r="GH34" s="281"/>
      <c r="GI34" s="281"/>
      <c r="GJ34" s="281"/>
      <c r="GK34" s="281"/>
      <c r="GL34" s="281"/>
      <c r="GM34" s="281"/>
      <c r="GN34" s="281"/>
      <c r="GO34" s="281"/>
      <c r="GP34" s="281"/>
      <c r="GQ34" s="281"/>
      <c r="GR34" s="281"/>
      <c r="GS34" s="281"/>
      <c r="GT34" s="281"/>
      <c r="GU34" s="281"/>
      <c r="GV34" s="281"/>
      <c r="GW34" s="281"/>
      <c r="GX34" s="281"/>
      <c r="GY34" s="281"/>
      <c r="GZ34" s="281"/>
      <c r="HA34" s="281"/>
      <c r="HB34" s="281"/>
      <c r="HC34" s="281"/>
      <c r="HD34" s="281"/>
      <c r="HE34" s="281"/>
      <c r="HF34" s="281"/>
      <c r="HG34" s="281"/>
      <c r="HH34" s="281"/>
      <c r="HI34" s="281"/>
      <c r="HJ34" s="281"/>
      <c r="HK34" s="281"/>
      <c r="HL34" s="281"/>
      <c r="HM34" s="281"/>
      <c r="HN34" s="281"/>
      <c r="HO34" s="281"/>
      <c r="HP34" s="281"/>
      <c r="HQ34" s="281"/>
      <c r="HR34" s="281"/>
      <c r="HS34" s="281"/>
      <c r="HT34" s="281"/>
      <c r="HU34" s="281"/>
      <c r="HV34" s="281"/>
      <c r="HW34" s="281"/>
      <c r="HX34" s="281"/>
      <c r="HY34" s="281"/>
      <c r="HZ34" s="281"/>
      <c r="IA34" s="281"/>
      <c r="IB34" s="281"/>
      <c r="IC34" s="281"/>
      <c r="ID34" s="281"/>
      <c r="IE34" s="281"/>
      <c r="IF34" s="281"/>
      <c r="IG34" s="281"/>
    </row>
    <row r="35" spans="1:241" s="280" customFormat="1" ht="18" customHeight="1">
      <c r="A35" s="288"/>
      <c r="B35" s="293"/>
      <c r="C35" s="321"/>
      <c r="D35" s="321"/>
      <c r="E35" s="321"/>
      <c r="F35" s="321"/>
      <c r="G35" s="321"/>
      <c r="H35" s="321"/>
      <c r="I35" s="321"/>
      <c r="J35" s="321"/>
      <c r="K35" s="321"/>
      <c r="L35" s="321"/>
      <c r="M35" s="321"/>
      <c r="N35" s="321"/>
      <c r="O35" s="324"/>
      <c r="P35" s="281"/>
      <c r="Q35" s="281"/>
      <c r="R35" s="302"/>
      <c r="S35" s="281"/>
      <c r="T35" s="281"/>
      <c r="U35" s="302"/>
      <c r="V35" s="281"/>
      <c r="W35" s="281"/>
      <c r="X35" s="302"/>
      <c r="Y35" s="281"/>
      <c r="Z35" s="281"/>
      <c r="AA35" s="281"/>
      <c r="AB35" s="302"/>
      <c r="AC35" s="281"/>
      <c r="AD35" s="281"/>
      <c r="AE35" s="302"/>
      <c r="AF35" s="281"/>
      <c r="AG35" s="281"/>
      <c r="AH35" s="302"/>
      <c r="AI35" s="281"/>
      <c r="AJ35" s="281"/>
      <c r="AK35" s="281"/>
      <c r="AL35" s="302"/>
      <c r="AM35" s="281"/>
      <c r="AN35" s="281"/>
      <c r="AO35" s="302"/>
      <c r="AP35" s="281"/>
      <c r="AQ35" s="281"/>
      <c r="AR35" s="302"/>
      <c r="AS35" s="281"/>
      <c r="AT35" s="281"/>
      <c r="AU35" s="281"/>
      <c r="AV35" s="302"/>
      <c r="AW35" s="281"/>
      <c r="AX35" s="281"/>
      <c r="AY35" s="302"/>
      <c r="AZ35" s="281"/>
      <c r="BA35" s="281"/>
      <c r="BB35" s="302"/>
      <c r="BC35" s="281"/>
      <c r="BD35" s="281"/>
      <c r="BE35" s="302"/>
      <c r="BF35" s="281"/>
      <c r="BG35" s="281"/>
      <c r="BH35" s="281"/>
      <c r="BI35" s="281"/>
      <c r="BJ35" s="281"/>
      <c r="BK35" s="281"/>
      <c r="BL35" s="281"/>
      <c r="BM35" s="281"/>
      <c r="BN35" s="281"/>
      <c r="BO35" s="281"/>
      <c r="BP35" s="281"/>
      <c r="BQ35" s="281"/>
      <c r="BR35" s="281"/>
      <c r="BS35" s="281"/>
      <c r="BT35" s="281"/>
      <c r="BU35" s="281"/>
      <c r="BV35" s="281"/>
      <c r="BW35" s="281"/>
      <c r="BX35" s="281"/>
      <c r="BY35" s="281"/>
      <c r="BZ35" s="281"/>
      <c r="CA35" s="281"/>
      <c r="CB35" s="281"/>
      <c r="CC35" s="281"/>
      <c r="CD35" s="281"/>
      <c r="CE35" s="281"/>
      <c r="CF35" s="281"/>
      <c r="CG35" s="281"/>
      <c r="CH35" s="281"/>
      <c r="CI35" s="281"/>
      <c r="CJ35" s="281"/>
      <c r="CK35" s="281"/>
      <c r="CL35" s="281"/>
      <c r="CM35" s="281"/>
      <c r="CN35" s="281"/>
      <c r="CO35" s="281"/>
      <c r="CP35" s="281"/>
      <c r="CQ35" s="281"/>
      <c r="CR35" s="281"/>
      <c r="CS35" s="281"/>
      <c r="CT35" s="281"/>
      <c r="CU35" s="281"/>
      <c r="CV35" s="281"/>
      <c r="CW35" s="281"/>
      <c r="CX35" s="281"/>
      <c r="CY35" s="281"/>
      <c r="CZ35" s="281"/>
      <c r="DA35" s="281"/>
      <c r="DB35" s="281"/>
      <c r="DC35" s="281"/>
      <c r="DD35" s="281"/>
      <c r="DE35" s="281"/>
      <c r="DF35" s="281"/>
      <c r="DG35" s="281"/>
      <c r="DH35" s="281"/>
      <c r="DI35" s="281"/>
      <c r="DJ35" s="281"/>
      <c r="DK35" s="281"/>
      <c r="DL35" s="281"/>
      <c r="DM35" s="281"/>
      <c r="DN35" s="281"/>
      <c r="DO35" s="281"/>
      <c r="DP35" s="281"/>
      <c r="DQ35" s="281"/>
      <c r="DR35" s="281"/>
      <c r="DS35" s="281"/>
      <c r="DT35" s="281"/>
      <c r="DU35" s="281"/>
      <c r="DV35" s="281"/>
      <c r="DW35" s="281"/>
      <c r="DX35" s="281"/>
      <c r="DY35" s="281"/>
      <c r="DZ35" s="281"/>
      <c r="EA35" s="281"/>
      <c r="EB35" s="281"/>
      <c r="EC35" s="281"/>
      <c r="ED35" s="281"/>
      <c r="EE35" s="281"/>
      <c r="EF35" s="281"/>
      <c r="EG35" s="281"/>
      <c r="EH35" s="281"/>
      <c r="EI35" s="281"/>
      <c r="EJ35" s="281"/>
      <c r="EK35" s="281"/>
      <c r="EL35" s="281"/>
      <c r="EM35" s="281"/>
      <c r="EN35" s="281"/>
      <c r="EO35" s="281"/>
      <c r="EP35" s="281"/>
      <c r="EQ35" s="281"/>
      <c r="ER35" s="281"/>
      <c r="ES35" s="281"/>
      <c r="ET35" s="281"/>
      <c r="EU35" s="281"/>
      <c r="EV35" s="281"/>
      <c r="EW35" s="281"/>
      <c r="EX35" s="281"/>
      <c r="EY35" s="281"/>
      <c r="EZ35" s="281"/>
      <c r="FA35" s="281"/>
      <c r="FB35" s="281"/>
      <c r="FC35" s="281"/>
      <c r="FD35" s="281"/>
      <c r="FE35" s="281"/>
      <c r="FF35" s="281"/>
      <c r="FG35" s="281"/>
      <c r="FH35" s="281"/>
      <c r="FI35" s="281"/>
      <c r="FJ35" s="281"/>
      <c r="FK35" s="281"/>
      <c r="FL35" s="281"/>
      <c r="FM35" s="281"/>
      <c r="FN35" s="281"/>
      <c r="FO35" s="281"/>
      <c r="FP35" s="281"/>
      <c r="FQ35" s="281"/>
      <c r="FR35" s="281"/>
      <c r="FS35" s="281"/>
      <c r="FT35" s="281"/>
      <c r="FU35" s="281"/>
      <c r="FV35" s="281"/>
      <c r="FW35" s="281"/>
      <c r="FX35" s="281"/>
      <c r="FY35" s="281"/>
      <c r="FZ35" s="281"/>
      <c r="GA35" s="281"/>
      <c r="GB35" s="281"/>
      <c r="GC35" s="281"/>
      <c r="GD35" s="281"/>
      <c r="GE35" s="281"/>
      <c r="GF35" s="281"/>
      <c r="GG35" s="281"/>
      <c r="GH35" s="281"/>
      <c r="GI35" s="281"/>
      <c r="GJ35" s="281"/>
      <c r="GK35" s="281"/>
      <c r="GL35" s="281"/>
      <c r="GM35" s="281"/>
      <c r="GN35" s="281"/>
      <c r="GO35" s="281"/>
      <c r="GP35" s="281"/>
      <c r="GQ35" s="281"/>
      <c r="GR35" s="281"/>
      <c r="GS35" s="281"/>
      <c r="GT35" s="281"/>
      <c r="GU35" s="281"/>
      <c r="GV35" s="281"/>
      <c r="GW35" s="281"/>
      <c r="GX35" s="281"/>
      <c r="GY35" s="281"/>
      <c r="GZ35" s="281"/>
      <c r="HA35" s="281"/>
      <c r="HB35" s="281"/>
      <c r="HC35" s="281"/>
      <c r="HD35" s="281"/>
      <c r="HE35" s="281"/>
      <c r="HF35" s="281"/>
      <c r="HG35" s="281"/>
      <c r="HH35" s="281"/>
      <c r="HI35" s="281"/>
      <c r="HJ35" s="281"/>
      <c r="HK35" s="281"/>
      <c r="HL35" s="281"/>
      <c r="HM35" s="281"/>
      <c r="HN35" s="281"/>
      <c r="HO35" s="281"/>
      <c r="HP35" s="281"/>
      <c r="HQ35" s="281"/>
      <c r="HR35" s="281"/>
      <c r="HS35" s="281"/>
      <c r="HT35" s="281"/>
      <c r="HU35" s="281"/>
      <c r="HV35" s="281"/>
      <c r="HW35" s="281"/>
      <c r="HX35" s="281"/>
      <c r="HY35" s="281"/>
      <c r="HZ35" s="281"/>
      <c r="IA35" s="281"/>
      <c r="IB35" s="281"/>
      <c r="IC35" s="281"/>
      <c r="ID35" s="281"/>
      <c r="IE35" s="281"/>
      <c r="IF35" s="281"/>
      <c r="IG35" s="281"/>
    </row>
    <row r="36" spans="1:241" s="280" customFormat="1" ht="18" customHeight="1">
      <c r="A36" s="288"/>
      <c r="B36" s="293" t="s">
        <v>169</v>
      </c>
      <c r="C36" s="321">
        <v>577.91</v>
      </c>
      <c r="D36" s="321">
        <v>-180.11</v>
      </c>
      <c r="E36" s="321">
        <v>-237.23</v>
      </c>
      <c r="F36" s="321">
        <v>-365.05</v>
      </c>
      <c r="G36" s="321">
        <v>-238.65</v>
      </c>
      <c r="H36" s="321">
        <v>188.64</v>
      </c>
      <c r="I36" s="321">
        <v>-197.89</v>
      </c>
      <c r="J36" s="321">
        <v>165.18</v>
      </c>
      <c r="K36" s="321">
        <v>207.31</v>
      </c>
      <c r="L36" s="321">
        <v>-160.84</v>
      </c>
      <c r="M36" s="321">
        <v>-106.3</v>
      </c>
      <c r="N36" s="321">
        <v>242.15</v>
      </c>
      <c r="O36" s="324">
        <v>-104.88000000000002</v>
      </c>
      <c r="P36" s="281"/>
      <c r="Q36" s="281"/>
      <c r="R36" s="302"/>
      <c r="S36" s="281"/>
      <c r="T36" s="281"/>
      <c r="U36" s="302"/>
      <c r="V36" s="281"/>
      <c r="W36" s="281"/>
      <c r="X36" s="302"/>
      <c r="Y36" s="281"/>
      <c r="Z36" s="281"/>
      <c r="AA36" s="281"/>
      <c r="AB36" s="302"/>
      <c r="AC36" s="281"/>
      <c r="AD36" s="281"/>
      <c r="AE36" s="302"/>
      <c r="AF36" s="281"/>
      <c r="AG36" s="281"/>
      <c r="AH36" s="302"/>
      <c r="AI36" s="281"/>
      <c r="AJ36" s="281"/>
      <c r="AK36" s="281"/>
      <c r="AL36" s="302"/>
      <c r="AM36" s="281"/>
      <c r="AN36" s="281"/>
      <c r="AO36" s="302"/>
      <c r="AP36" s="281"/>
      <c r="AQ36" s="281"/>
      <c r="AR36" s="302"/>
      <c r="AS36" s="281"/>
      <c r="AT36" s="281"/>
      <c r="AU36" s="281"/>
      <c r="AV36" s="302"/>
      <c r="AW36" s="281"/>
      <c r="AX36" s="281"/>
      <c r="AY36" s="302"/>
      <c r="AZ36" s="281"/>
      <c r="BA36" s="281"/>
      <c r="BB36" s="302"/>
      <c r="BC36" s="281"/>
      <c r="BD36" s="281"/>
      <c r="BE36" s="302"/>
      <c r="BF36" s="281"/>
      <c r="BG36" s="281"/>
      <c r="BH36" s="281"/>
      <c r="BI36" s="281"/>
      <c r="BJ36" s="281"/>
      <c r="BK36" s="281"/>
      <c r="BL36" s="281"/>
      <c r="BM36" s="281"/>
      <c r="BN36" s="281"/>
      <c r="BO36" s="281"/>
      <c r="BP36" s="281"/>
      <c r="BQ36" s="281"/>
      <c r="BR36" s="281"/>
      <c r="BS36" s="281"/>
      <c r="BT36" s="281"/>
      <c r="BU36" s="281"/>
      <c r="BV36" s="281"/>
      <c r="BW36" s="281"/>
      <c r="BX36" s="281"/>
      <c r="BY36" s="281"/>
      <c r="BZ36" s="281"/>
      <c r="CA36" s="281"/>
      <c r="CB36" s="281"/>
      <c r="CC36" s="281"/>
      <c r="CD36" s="281"/>
      <c r="CE36" s="281"/>
      <c r="CF36" s="281"/>
      <c r="CG36" s="281"/>
      <c r="CH36" s="281"/>
      <c r="CI36" s="281"/>
      <c r="CJ36" s="281"/>
      <c r="CK36" s="281"/>
      <c r="CL36" s="281"/>
      <c r="CM36" s="281"/>
      <c r="CN36" s="281"/>
      <c r="CO36" s="281"/>
      <c r="CP36" s="281"/>
      <c r="CQ36" s="281"/>
      <c r="CR36" s="281"/>
      <c r="CS36" s="281"/>
      <c r="CT36" s="281"/>
      <c r="CU36" s="281"/>
      <c r="CV36" s="281"/>
      <c r="CW36" s="281"/>
      <c r="CX36" s="281"/>
      <c r="CY36" s="281"/>
      <c r="CZ36" s="281"/>
      <c r="DA36" s="281"/>
      <c r="DB36" s="281"/>
      <c r="DC36" s="281"/>
      <c r="DD36" s="281"/>
      <c r="DE36" s="281"/>
      <c r="DF36" s="281"/>
      <c r="DG36" s="281"/>
      <c r="DH36" s="281"/>
      <c r="DI36" s="281"/>
      <c r="DJ36" s="281"/>
      <c r="DK36" s="281"/>
      <c r="DL36" s="281"/>
      <c r="DM36" s="281"/>
      <c r="DN36" s="281"/>
      <c r="DO36" s="281"/>
      <c r="DP36" s="281"/>
      <c r="DQ36" s="281"/>
      <c r="DR36" s="281"/>
      <c r="DS36" s="281"/>
      <c r="DT36" s="281"/>
      <c r="DU36" s="281"/>
      <c r="DV36" s="281"/>
      <c r="DW36" s="281"/>
      <c r="DX36" s="281"/>
      <c r="DY36" s="281"/>
      <c r="DZ36" s="281"/>
      <c r="EA36" s="281"/>
      <c r="EB36" s="281"/>
      <c r="EC36" s="281"/>
      <c r="ED36" s="281"/>
      <c r="EE36" s="281"/>
      <c r="EF36" s="281"/>
      <c r="EG36" s="281"/>
      <c r="EH36" s="281"/>
      <c r="EI36" s="281"/>
      <c r="EJ36" s="281"/>
      <c r="EK36" s="281"/>
      <c r="EL36" s="281"/>
      <c r="EM36" s="281"/>
      <c r="EN36" s="281"/>
      <c r="EO36" s="281"/>
      <c r="EP36" s="281"/>
      <c r="EQ36" s="281"/>
      <c r="ER36" s="281"/>
      <c r="ES36" s="281"/>
      <c r="ET36" s="281"/>
      <c r="EU36" s="281"/>
      <c r="EV36" s="281"/>
      <c r="EW36" s="281"/>
      <c r="EX36" s="281"/>
      <c r="EY36" s="281"/>
      <c r="EZ36" s="281"/>
      <c r="FA36" s="281"/>
      <c r="FB36" s="281"/>
      <c r="FC36" s="281"/>
      <c r="FD36" s="281"/>
      <c r="FE36" s="281"/>
      <c r="FF36" s="281"/>
      <c r="FG36" s="281"/>
      <c r="FH36" s="281"/>
      <c r="FI36" s="281"/>
      <c r="FJ36" s="281"/>
      <c r="FK36" s="281"/>
      <c r="FL36" s="281"/>
      <c r="FM36" s="281"/>
      <c r="FN36" s="281"/>
      <c r="FO36" s="281"/>
      <c r="FP36" s="281"/>
      <c r="FQ36" s="281"/>
      <c r="FR36" s="281"/>
      <c r="FS36" s="281"/>
      <c r="FT36" s="281"/>
      <c r="FU36" s="281"/>
      <c r="FV36" s="281"/>
      <c r="FW36" s="281"/>
      <c r="FX36" s="281"/>
      <c r="FY36" s="281"/>
      <c r="FZ36" s="281"/>
      <c r="GA36" s="281"/>
      <c r="GB36" s="281"/>
      <c r="GC36" s="281"/>
      <c r="GD36" s="281"/>
      <c r="GE36" s="281"/>
      <c r="GF36" s="281"/>
      <c r="GG36" s="281"/>
      <c r="GH36" s="281"/>
      <c r="GI36" s="281"/>
      <c r="GJ36" s="281"/>
      <c r="GK36" s="281"/>
      <c r="GL36" s="281"/>
      <c r="GM36" s="281"/>
      <c r="GN36" s="281"/>
      <c r="GO36" s="281"/>
      <c r="GP36" s="281"/>
      <c r="GQ36" s="281"/>
      <c r="GR36" s="281"/>
      <c r="GS36" s="281"/>
      <c r="GT36" s="281"/>
      <c r="GU36" s="281"/>
      <c r="GV36" s="281"/>
      <c r="GW36" s="281"/>
      <c r="GX36" s="281"/>
      <c r="GY36" s="281"/>
      <c r="GZ36" s="281"/>
      <c r="HA36" s="281"/>
      <c r="HB36" s="281"/>
      <c r="HC36" s="281"/>
      <c r="HD36" s="281"/>
      <c r="HE36" s="281"/>
      <c r="HF36" s="281"/>
      <c r="HG36" s="281"/>
      <c r="HH36" s="281"/>
      <c r="HI36" s="281"/>
      <c r="HJ36" s="281"/>
      <c r="HK36" s="281"/>
      <c r="HL36" s="281"/>
      <c r="HM36" s="281"/>
      <c r="HN36" s="281"/>
      <c r="HO36" s="281"/>
      <c r="HP36" s="281"/>
      <c r="HQ36" s="281"/>
      <c r="HR36" s="281"/>
      <c r="HS36" s="281"/>
      <c r="HT36" s="281"/>
      <c r="HU36" s="281"/>
      <c r="HV36" s="281"/>
      <c r="HW36" s="281"/>
      <c r="HX36" s="281"/>
      <c r="HY36" s="281"/>
      <c r="HZ36" s="281"/>
      <c r="IA36" s="281"/>
      <c r="IB36" s="281"/>
      <c r="IC36" s="281"/>
      <c r="ID36" s="281"/>
      <c r="IE36" s="281"/>
      <c r="IF36" s="281"/>
      <c r="IG36" s="281"/>
    </row>
    <row r="37" spans="1:241" s="280" customFormat="1" ht="18" customHeight="1">
      <c r="A37" s="288"/>
      <c r="B37" s="293" t="s">
        <v>170</v>
      </c>
      <c r="C37" s="321">
        <v>-4237.64</v>
      </c>
      <c r="D37" s="321">
        <v>-2342.75</v>
      </c>
      <c r="E37" s="321">
        <v>3555.16</v>
      </c>
      <c r="F37" s="321">
        <v>7087.85</v>
      </c>
      <c r="G37" s="321">
        <v>-13558.89</v>
      </c>
      <c r="H37" s="321">
        <v>12597.79</v>
      </c>
      <c r="I37" s="321">
        <v>14066.72</v>
      </c>
      <c r="J37" s="321">
        <v>-20840.99</v>
      </c>
      <c r="K37" s="321">
        <v>4383.34</v>
      </c>
      <c r="L37" s="321">
        <v>1748.72</v>
      </c>
      <c r="M37" s="321">
        <v>-7532.18</v>
      </c>
      <c r="N37" s="321">
        <v>9968.46</v>
      </c>
      <c r="O37" s="324">
        <v>4895.589999999996</v>
      </c>
      <c r="P37" s="281"/>
      <c r="Q37" s="281"/>
      <c r="R37" s="302"/>
      <c r="S37" s="281"/>
      <c r="T37" s="281"/>
      <c r="U37" s="302"/>
      <c r="V37" s="281"/>
      <c r="W37" s="281"/>
      <c r="X37" s="302"/>
      <c r="Y37" s="281"/>
      <c r="Z37" s="281"/>
      <c r="AA37" s="281"/>
      <c r="AB37" s="302"/>
      <c r="AC37" s="281"/>
      <c r="AD37" s="281"/>
      <c r="AE37" s="302"/>
      <c r="AF37" s="281"/>
      <c r="AG37" s="281"/>
      <c r="AH37" s="302"/>
      <c r="AI37" s="281"/>
      <c r="AJ37" s="281"/>
      <c r="AK37" s="281"/>
      <c r="AL37" s="302"/>
      <c r="AM37" s="281"/>
      <c r="AN37" s="281"/>
      <c r="AO37" s="302"/>
      <c r="AP37" s="281"/>
      <c r="AQ37" s="281"/>
      <c r="AR37" s="302"/>
      <c r="AS37" s="281"/>
      <c r="AT37" s="281"/>
      <c r="AU37" s="281"/>
      <c r="AV37" s="302"/>
      <c r="AW37" s="281"/>
      <c r="AX37" s="281"/>
      <c r="AY37" s="302"/>
      <c r="AZ37" s="281"/>
      <c r="BA37" s="281"/>
      <c r="BB37" s="302"/>
      <c r="BC37" s="281"/>
      <c r="BD37" s="281"/>
      <c r="BE37" s="302"/>
      <c r="BF37" s="281"/>
      <c r="BG37" s="281"/>
      <c r="BH37" s="281"/>
      <c r="BI37" s="281"/>
      <c r="BJ37" s="281"/>
      <c r="BK37" s="281"/>
      <c r="BL37" s="281"/>
      <c r="BM37" s="281"/>
      <c r="BN37" s="281"/>
      <c r="BO37" s="281"/>
      <c r="BP37" s="281"/>
      <c r="BQ37" s="281"/>
      <c r="BR37" s="281"/>
      <c r="BS37" s="281"/>
      <c r="BT37" s="281"/>
      <c r="BU37" s="281"/>
      <c r="BV37" s="281"/>
      <c r="BW37" s="281"/>
      <c r="BX37" s="281"/>
      <c r="BY37" s="281"/>
      <c r="BZ37" s="281"/>
      <c r="CA37" s="281"/>
      <c r="CB37" s="281"/>
      <c r="CC37" s="281"/>
      <c r="CD37" s="281"/>
      <c r="CE37" s="281"/>
      <c r="CF37" s="281"/>
      <c r="CG37" s="281"/>
      <c r="CH37" s="281"/>
      <c r="CI37" s="281"/>
      <c r="CJ37" s="281"/>
      <c r="CK37" s="281"/>
      <c r="CL37" s="281"/>
      <c r="CM37" s="281"/>
      <c r="CN37" s="281"/>
      <c r="CO37" s="281"/>
      <c r="CP37" s="281"/>
      <c r="CQ37" s="281"/>
      <c r="CR37" s="281"/>
      <c r="CS37" s="281"/>
      <c r="CT37" s="281"/>
      <c r="CU37" s="281"/>
      <c r="CV37" s="281"/>
      <c r="CW37" s="281"/>
      <c r="CX37" s="281"/>
      <c r="CY37" s="281"/>
      <c r="CZ37" s="281"/>
      <c r="DA37" s="281"/>
      <c r="DB37" s="281"/>
      <c r="DC37" s="281"/>
      <c r="DD37" s="281"/>
      <c r="DE37" s="281"/>
      <c r="DF37" s="281"/>
      <c r="DG37" s="281"/>
      <c r="DH37" s="281"/>
      <c r="DI37" s="281"/>
      <c r="DJ37" s="281"/>
      <c r="DK37" s="281"/>
      <c r="DL37" s="281"/>
      <c r="DM37" s="281"/>
      <c r="DN37" s="281"/>
      <c r="DO37" s="281"/>
      <c r="DP37" s="281"/>
      <c r="DQ37" s="281"/>
      <c r="DR37" s="281"/>
      <c r="DS37" s="281"/>
      <c r="DT37" s="281"/>
      <c r="DU37" s="281"/>
      <c r="DV37" s="281"/>
      <c r="DW37" s="281"/>
      <c r="DX37" s="281"/>
      <c r="DY37" s="281"/>
      <c r="DZ37" s="281"/>
      <c r="EA37" s="281"/>
      <c r="EB37" s="281"/>
      <c r="EC37" s="281"/>
      <c r="ED37" s="281"/>
      <c r="EE37" s="281"/>
      <c r="EF37" s="281"/>
      <c r="EG37" s="281"/>
      <c r="EH37" s="281"/>
      <c r="EI37" s="281"/>
      <c r="EJ37" s="281"/>
      <c r="EK37" s="281"/>
      <c r="EL37" s="281"/>
      <c r="EM37" s="281"/>
      <c r="EN37" s="281"/>
      <c r="EO37" s="281"/>
      <c r="EP37" s="281"/>
      <c r="EQ37" s="281"/>
      <c r="ER37" s="281"/>
      <c r="ES37" s="281"/>
      <c r="ET37" s="281"/>
      <c r="EU37" s="281"/>
      <c r="EV37" s="281"/>
      <c r="EW37" s="281"/>
      <c r="EX37" s="281"/>
      <c r="EY37" s="281"/>
      <c r="EZ37" s="281"/>
      <c r="FA37" s="281"/>
      <c r="FB37" s="281"/>
      <c r="FC37" s="281"/>
      <c r="FD37" s="281"/>
      <c r="FE37" s="281"/>
      <c r="FF37" s="281"/>
      <c r="FG37" s="281"/>
      <c r="FH37" s="281"/>
      <c r="FI37" s="281"/>
      <c r="FJ37" s="281"/>
      <c r="FK37" s="281"/>
      <c r="FL37" s="281"/>
      <c r="FM37" s="281"/>
      <c r="FN37" s="281"/>
      <c r="FO37" s="281"/>
      <c r="FP37" s="281"/>
      <c r="FQ37" s="281"/>
      <c r="FR37" s="281"/>
      <c r="FS37" s="281"/>
      <c r="FT37" s="281"/>
      <c r="FU37" s="281"/>
      <c r="FV37" s="281"/>
      <c r="FW37" s="281"/>
      <c r="FX37" s="281"/>
      <c r="FY37" s="281"/>
      <c r="FZ37" s="281"/>
      <c r="GA37" s="281"/>
      <c r="GB37" s="281"/>
      <c r="GC37" s="281"/>
      <c r="GD37" s="281"/>
      <c r="GE37" s="281"/>
      <c r="GF37" s="281"/>
      <c r="GG37" s="281"/>
      <c r="GH37" s="281"/>
      <c r="GI37" s="281"/>
      <c r="GJ37" s="281"/>
      <c r="GK37" s="281"/>
      <c r="GL37" s="281"/>
      <c r="GM37" s="281"/>
      <c r="GN37" s="281"/>
      <c r="GO37" s="281"/>
      <c r="GP37" s="281"/>
      <c r="GQ37" s="281"/>
      <c r="GR37" s="281"/>
      <c r="GS37" s="281"/>
      <c r="GT37" s="281"/>
      <c r="GU37" s="281"/>
      <c r="GV37" s="281"/>
      <c r="GW37" s="281"/>
      <c r="GX37" s="281"/>
      <c r="GY37" s="281"/>
      <c r="GZ37" s="281"/>
      <c r="HA37" s="281"/>
      <c r="HB37" s="281"/>
      <c r="HC37" s="281"/>
      <c r="HD37" s="281"/>
      <c r="HE37" s="281"/>
      <c r="HF37" s="281"/>
      <c r="HG37" s="281"/>
      <c r="HH37" s="281"/>
      <c r="HI37" s="281"/>
      <c r="HJ37" s="281"/>
      <c r="HK37" s="281"/>
      <c r="HL37" s="281"/>
      <c r="HM37" s="281"/>
      <c r="HN37" s="281"/>
      <c r="HO37" s="281"/>
      <c r="HP37" s="281"/>
      <c r="HQ37" s="281"/>
      <c r="HR37" s="281"/>
      <c r="HS37" s="281"/>
      <c r="HT37" s="281"/>
      <c r="HU37" s="281"/>
      <c r="HV37" s="281"/>
      <c r="HW37" s="281"/>
      <c r="HX37" s="281"/>
      <c r="HY37" s="281"/>
      <c r="HZ37" s="281"/>
      <c r="IA37" s="281"/>
      <c r="IB37" s="281"/>
      <c r="IC37" s="281"/>
      <c r="ID37" s="281"/>
      <c r="IE37" s="281"/>
      <c r="IF37" s="281"/>
      <c r="IG37" s="281"/>
    </row>
    <row r="38" spans="1:241" s="280" customFormat="1" ht="12.75">
      <c r="A38" s="282"/>
      <c r="B38" s="310"/>
      <c r="C38" s="311"/>
      <c r="D38" s="311"/>
      <c r="E38" s="281"/>
      <c r="F38" s="281"/>
      <c r="G38" s="281"/>
      <c r="H38" s="281"/>
      <c r="I38" s="281"/>
      <c r="J38" s="281"/>
      <c r="K38" s="281"/>
      <c r="L38" s="281"/>
      <c r="M38" s="281"/>
      <c r="N38" s="281"/>
      <c r="O38" s="281"/>
      <c r="P38" s="281"/>
      <c r="Q38" s="281"/>
      <c r="R38" s="281"/>
      <c r="S38" s="281"/>
      <c r="T38" s="281"/>
      <c r="U38" s="281"/>
      <c r="V38" s="281"/>
      <c r="W38" s="281"/>
      <c r="X38" s="281"/>
      <c r="Y38" s="281"/>
      <c r="Z38" s="281"/>
      <c r="AA38" s="281"/>
      <c r="AB38" s="281"/>
      <c r="AC38" s="281"/>
      <c r="AD38" s="281"/>
      <c r="AE38" s="281"/>
      <c r="AF38" s="281"/>
      <c r="AG38" s="281"/>
      <c r="AH38" s="281"/>
      <c r="AI38" s="281"/>
      <c r="AJ38" s="281"/>
      <c r="AK38" s="281"/>
      <c r="AL38" s="281"/>
      <c r="AM38" s="281"/>
      <c r="AN38" s="281"/>
      <c r="AO38" s="281"/>
      <c r="AP38" s="281"/>
      <c r="AQ38" s="281"/>
      <c r="AR38" s="281"/>
      <c r="AS38" s="281"/>
      <c r="AT38" s="281"/>
      <c r="AU38" s="281"/>
      <c r="AV38" s="281"/>
      <c r="AW38" s="281"/>
      <c r="AX38" s="281"/>
      <c r="AY38" s="281"/>
      <c r="AZ38" s="281"/>
      <c r="BA38" s="281"/>
      <c r="BB38" s="281"/>
      <c r="BC38" s="281"/>
      <c r="BD38" s="281"/>
      <c r="BE38" s="281"/>
      <c r="BF38" s="281"/>
      <c r="BG38" s="281"/>
      <c r="BH38" s="281"/>
      <c r="BI38" s="281"/>
      <c r="BJ38" s="281"/>
      <c r="BK38" s="281"/>
      <c r="BL38" s="281"/>
      <c r="BM38" s="281"/>
      <c r="BN38" s="281"/>
      <c r="BO38" s="281"/>
      <c r="BP38" s="281"/>
      <c r="BQ38" s="281"/>
      <c r="BR38" s="281"/>
      <c r="BS38" s="281"/>
      <c r="BT38" s="281"/>
      <c r="BU38" s="281"/>
      <c r="BV38" s="281"/>
      <c r="BW38" s="281"/>
      <c r="BX38" s="281"/>
      <c r="BY38" s="281"/>
      <c r="BZ38" s="281"/>
      <c r="CA38" s="281"/>
      <c r="CB38" s="281"/>
      <c r="CC38" s="281"/>
      <c r="CD38" s="281"/>
      <c r="CE38" s="281"/>
      <c r="CF38" s="281"/>
      <c r="CG38" s="281"/>
      <c r="CH38" s="281"/>
      <c r="CI38" s="281"/>
      <c r="CJ38" s="281"/>
      <c r="CK38" s="281"/>
      <c r="CL38" s="281"/>
      <c r="CM38" s="281"/>
      <c r="CN38" s="281"/>
      <c r="CO38" s="281"/>
      <c r="CP38" s="281"/>
      <c r="CQ38" s="281"/>
      <c r="CR38" s="281"/>
      <c r="CS38" s="281"/>
      <c r="CT38" s="281"/>
      <c r="CU38" s="281"/>
      <c r="CV38" s="281"/>
      <c r="CW38" s="281"/>
      <c r="CX38" s="281"/>
      <c r="CY38" s="281"/>
      <c r="CZ38" s="281"/>
      <c r="DA38" s="281"/>
      <c r="DB38" s="281"/>
      <c r="DC38" s="281"/>
      <c r="DD38" s="281"/>
      <c r="DE38" s="281"/>
      <c r="DF38" s="281"/>
      <c r="DG38" s="281"/>
      <c r="DH38" s="281"/>
      <c r="DI38" s="281"/>
      <c r="DJ38" s="281"/>
      <c r="DK38" s="281"/>
      <c r="DL38" s="281"/>
      <c r="DM38" s="281"/>
      <c r="DN38" s="281"/>
      <c r="DO38" s="281"/>
      <c r="DP38" s="281"/>
      <c r="DQ38" s="281"/>
      <c r="DR38" s="281"/>
      <c r="DS38" s="281"/>
      <c r="DT38" s="281"/>
      <c r="DU38" s="281"/>
      <c r="DV38" s="281"/>
      <c r="DW38" s="281"/>
      <c r="DX38" s="281"/>
      <c r="DY38" s="281"/>
      <c r="DZ38" s="281"/>
      <c r="EA38" s="281"/>
      <c r="EB38" s="281"/>
      <c r="EC38" s="281"/>
      <c r="ED38" s="281"/>
      <c r="EE38" s="281"/>
      <c r="EF38" s="281"/>
      <c r="EG38" s="281"/>
      <c r="EH38" s="281"/>
      <c r="EI38" s="281"/>
      <c r="EJ38" s="281"/>
      <c r="EK38" s="281"/>
      <c r="EL38" s="281"/>
      <c r="EM38" s="281"/>
      <c r="EN38" s="281"/>
      <c r="EO38" s="281"/>
      <c r="EP38" s="281"/>
      <c r="EQ38" s="281"/>
      <c r="ER38" s="281"/>
      <c r="ES38" s="281"/>
      <c r="ET38" s="281"/>
      <c r="EU38" s="281"/>
      <c r="EV38" s="281"/>
      <c r="EW38" s="281"/>
      <c r="EX38" s="281"/>
      <c r="EY38" s="281"/>
      <c r="EZ38" s="281"/>
      <c r="FA38" s="281"/>
      <c r="FB38" s="281"/>
      <c r="FC38" s="281"/>
      <c r="FD38" s="281"/>
      <c r="FE38" s="281"/>
      <c r="FF38" s="281"/>
      <c r="FG38" s="281"/>
      <c r="FH38" s="281"/>
      <c r="FI38" s="281"/>
      <c r="FJ38" s="281"/>
      <c r="FK38" s="281"/>
      <c r="FL38" s="281"/>
      <c r="FM38" s="281"/>
      <c r="FN38" s="281"/>
      <c r="FO38" s="281"/>
      <c r="FP38" s="281"/>
      <c r="FQ38" s="281"/>
      <c r="FR38" s="281"/>
      <c r="FS38" s="281"/>
      <c r="FT38" s="281"/>
      <c r="FU38" s="281"/>
      <c r="FV38" s="281"/>
      <c r="FW38" s="281"/>
      <c r="FX38" s="281"/>
      <c r="FY38" s="281"/>
      <c r="FZ38" s="281"/>
      <c r="GA38" s="281"/>
      <c r="GB38" s="281"/>
      <c r="GC38" s="281"/>
      <c r="GD38" s="281"/>
      <c r="GE38" s="281"/>
      <c r="GF38" s="281"/>
      <c r="GG38" s="281"/>
      <c r="GH38" s="281"/>
      <c r="GI38" s="281"/>
      <c r="GJ38" s="281"/>
      <c r="GK38" s="281"/>
      <c r="GL38" s="281"/>
      <c r="GM38" s="281"/>
      <c r="GN38" s="281"/>
      <c r="GO38" s="281"/>
      <c r="GP38" s="281"/>
      <c r="GQ38" s="281"/>
      <c r="GR38" s="281"/>
      <c r="GS38" s="281"/>
      <c r="GT38" s="281"/>
      <c r="GU38" s="281"/>
      <c r="GV38" s="281"/>
      <c r="GW38" s="281"/>
      <c r="GX38" s="281"/>
      <c r="GY38" s="281"/>
      <c r="GZ38" s="281"/>
      <c r="HA38" s="281"/>
      <c r="HB38" s="281"/>
      <c r="HC38" s="281"/>
      <c r="HD38" s="281"/>
      <c r="HE38" s="281"/>
      <c r="HF38" s="281"/>
      <c r="HG38" s="281"/>
      <c r="HH38" s="281"/>
      <c r="HI38" s="281"/>
      <c r="HJ38" s="281"/>
      <c r="HK38" s="281"/>
      <c r="HL38" s="281"/>
      <c r="HM38" s="281"/>
      <c r="HN38" s="281"/>
      <c r="HO38" s="281"/>
      <c r="HP38" s="281"/>
      <c r="HQ38" s="281"/>
      <c r="HR38" s="281"/>
      <c r="HS38" s="281"/>
      <c r="HT38" s="281"/>
      <c r="HU38" s="281"/>
      <c r="HV38" s="281"/>
      <c r="HW38" s="281"/>
      <c r="HX38" s="281"/>
      <c r="HY38" s="281"/>
      <c r="HZ38" s="281"/>
      <c r="IA38" s="281"/>
      <c r="IB38" s="281"/>
      <c r="IC38" s="281"/>
      <c r="ID38" s="281"/>
      <c r="IE38" s="281"/>
      <c r="IF38" s="281"/>
      <c r="IG38" s="281"/>
    </row>
    <row r="39" spans="1:4" s="280" customFormat="1" ht="21.75" customHeight="1">
      <c r="A39" s="282"/>
      <c r="B39" s="312"/>
      <c r="C39" s="313"/>
      <c r="D39" s="312"/>
    </row>
    <row r="40" spans="1:15" s="280" customFormat="1" ht="24" customHeight="1">
      <c r="A40" s="282"/>
      <c r="B40" s="356" t="s">
        <v>173</v>
      </c>
      <c r="C40" s="356"/>
      <c r="D40" s="356"/>
      <c r="E40" s="356"/>
      <c r="F40" s="356"/>
      <c r="G40" s="356"/>
      <c r="H40" s="356"/>
      <c r="I40" s="356"/>
      <c r="J40" s="356"/>
      <c r="K40" s="356"/>
      <c r="L40" s="356"/>
      <c r="M40" s="356"/>
      <c r="N40" s="356"/>
      <c r="O40" s="356"/>
    </row>
    <row r="41" spans="1:10" s="280" customFormat="1" ht="24.75" customHeight="1">
      <c r="A41" s="282"/>
      <c r="B41" s="360" t="s">
        <v>155</v>
      </c>
      <c r="C41" s="360"/>
      <c r="D41" s="360"/>
      <c r="E41" s="360"/>
      <c r="F41" s="360"/>
      <c r="G41" s="360"/>
      <c r="H41" s="360"/>
      <c r="I41" s="360"/>
      <c r="J41" s="360"/>
    </row>
    <row r="42" spans="1:8" s="280" customFormat="1" ht="19.5" customHeight="1">
      <c r="A42" s="282"/>
      <c r="B42" s="356" t="s">
        <v>156</v>
      </c>
      <c r="C42" s="356"/>
      <c r="D42" s="356"/>
      <c r="E42" s="356"/>
      <c r="F42" s="356"/>
      <c r="G42" s="356"/>
      <c r="H42" s="356"/>
    </row>
    <row r="43" spans="1:11" s="280" customFormat="1" ht="19.5" customHeight="1">
      <c r="A43" s="282"/>
      <c r="B43" s="356" t="s">
        <v>157</v>
      </c>
      <c r="C43" s="356"/>
      <c r="D43" s="356"/>
      <c r="E43" s="356"/>
      <c r="F43" s="356"/>
      <c r="G43" s="356"/>
      <c r="H43" s="356"/>
      <c r="I43" s="356"/>
      <c r="J43" s="356"/>
      <c r="K43" s="356"/>
    </row>
    <row r="44" spans="1:4" s="280" customFormat="1" ht="14.25">
      <c r="A44" s="282"/>
      <c r="B44" s="312"/>
      <c r="C44" s="312"/>
      <c r="D44" s="312"/>
    </row>
    <row r="45" spans="1:4" s="280" customFormat="1" ht="14.25">
      <c r="A45" s="282"/>
      <c r="B45" s="312"/>
      <c r="C45" s="312"/>
      <c r="D45" s="312"/>
    </row>
    <row r="48" ht="12.75">
      <c r="C48" s="314"/>
    </row>
    <row r="49" ht="12.75">
      <c r="C49" s="314"/>
    </row>
    <row r="50" ht="12.75">
      <c r="C50" s="314"/>
    </row>
    <row r="51" ht="12.75">
      <c r="C51" s="314"/>
    </row>
    <row r="52" ht="12.75">
      <c r="C52" s="314"/>
    </row>
    <row r="53" ht="12.75">
      <c r="C53" s="314"/>
    </row>
    <row r="54" ht="12.75">
      <c r="C54" s="314"/>
    </row>
    <row r="55" ht="12.75">
      <c r="C55" s="314"/>
    </row>
    <row r="56" ht="12.75">
      <c r="C56" s="314"/>
    </row>
    <row r="57" ht="12.75">
      <c r="C57" s="314"/>
    </row>
    <row r="58" ht="12.75">
      <c r="C58" s="314"/>
    </row>
    <row r="59" ht="12.75">
      <c r="C59" s="314"/>
    </row>
    <row r="60" ht="12.75">
      <c r="C60" s="314"/>
    </row>
    <row r="61" ht="12.75">
      <c r="C61" s="314"/>
    </row>
    <row r="62" ht="12.75">
      <c r="C62" s="314"/>
    </row>
    <row r="63" ht="12.75">
      <c r="C63" s="314"/>
    </row>
    <row r="64" ht="12.75">
      <c r="C64" s="314"/>
    </row>
    <row r="65" ht="12.75">
      <c r="C65" s="314"/>
    </row>
    <row r="66" ht="12.75">
      <c r="C66" s="314"/>
    </row>
    <row r="67" ht="12.75">
      <c r="C67" s="314"/>
    </row>
    <row r="68" ht="12.75">
      <c r="C68" s="314"/>
    </row>
    <row r="69" ht="12.75">
      <c r="C69" s="314"/>
    </row>
    <row r="71" ht="12.75">
      <c r="C71" s="314"/>
    </row>
    <row r="72" ht="12.75">
      <c r="C72" s="314"/>
    </row>
    <row r="73" ht="12.75">
      <c r="C73" s="314"/>
    </row>
    <row r="74" ht="12.75">
      <c r="C74" s="314"/>
    </row>
    <row r="75" ht="12.75">
      <c r="C75" s="314"/>
    </row>
    <row r="76" ht="12.75">
      <c r="C76" s="314"/>
    </row>
    <row r="77" ht="12.75">
      <c r="C77" s="314"/>
    </row>
    <row r="78" ht="12.75">
      <c r="C78" s="314"/>
    </row>
    <row r="79" ht="12.75">
      <c r="C79" s="314"/>
    </row>
    <row r="80" ht="12.75">
      <c r="C80" s="314"/>
    </row>
    <row r="81" ht="12.75">
      <c r="C81" s="314"/>
    </row>
    <row r="82" ht="12.75">
      <c r="C82" s="314"/>
    </row>
    <row r="83" ht="12.75">
      <c r="C83" s="314"/>
    </row>
    <row r="84" ht="12.75">
      <c r="C84" s="314"/>
    </row>
    <row r="85" ht="12.75">
      <c r="C85" s="314"/>
    </row>
    <row r="86" ht="12.75">
      <c r="C86" s="314"/>
    </row>
    <row r="87" ht="12.75">
      <c r="C87" s="314"/>
    </row>
    <row r="88" ht="12.75">
      <c r="C88" s="314"/>
    </row>
    <row r="89" ht="12.75">
      <c r="C89" s="314"/>
    </row>
    <row r="90" ht="12.75">
      <c r="C90" s="314"/>
    </row>
    <row r="91" ht="12.75">
      <c r="C91" s="314"/>
    </row>
    <row r="92" ht="12.75">
      <c r="C92" s="314"/>
    </row>
    <row r="93" ht="12.75">
      <c r="C93" s="314"/>
    </row>
    <row r="94" ht="12.75">
      <c r="C94" s="314"/>
    </row>
    <row r="95" ht="12.75">
      <c r="C95" s="314"/>
    </row>
    <row r="96" ht="12.75">
      <c r="C96" s="314"/>
    </row>
  </sheetData>
  <sheetProtection/>
  <mergeCells count="5">
    <mergeCell ref="B2:D2"/>
    <mergeCell ref="B40:O40"/>
    <mergeCell ref="B41:J41"/>
    <mergeCell ref="B43:K43"/>
    <mergeCell ref="B42:H42"/>
  </mergeCells>
  <conditionalFormatting sqref="Q1:Q65536">
    <cfRule type="cellIs" priority="1" dxfId="0" operator="notEqual" stopIfTrue="1">
      <formula>0</formula>
    </cfRule>
  </conditionalFormatting>
  <printOptions horizontalCentered="1" verticalCentered="1"/>
  <pageMargins left="0.11811023622047245" right="0.11811023622047245" top="0.6692913385826772" bottom="0.5511811023622047" header="0.5118110236220472" footer="0.5118110236220472"/>
  <pageSetup fitToHeight="1" fitToWidth="1" horizontalDpi="300" verticalDpi="300" orientation="landscape" paperSize="9" scale="65" r:id="rId1"/>
</worksheet>
</file>

<file path=xl/worksheets/sheet14.xml><?xml version="1.0" encoding="utf-8"?>
<worksheet xmlns="http://schemas.openxmlformats.org/spreadsheetml/2006/main" xmlns:r="http://schemas.openxmlformats.org/officeDocument/2006/relationships">
  <sheetPr>
    <pageSetUpPr fitToPage="1"/>
  </sheetPr>
  <dimension ref="A1:IT96"/>
  <sheetViews>
    <sheetView showGridLines="0" zoomScale="70" zoomScaleNormal="70" zoomScaleSheetLayoutView="70" zoomScalePageLayoutView="0" workbookViewId="0" topLeftCell="A1">
      <selection activeCell="O4" sqref="O4"/>
    </sheetView>
  </sheetViews>
  <sheetFormatPr defaultColWidth="9.140625" defaultRowHeight="12.75"/>
  <cols>
    <col min="1" max="1" width="5.57421875" style="316" customWidth="1"/>
    <col min="2" max="2" width="58.00390625" style="315" customWidth="1"/>
    <col min="3" max="15" width="14.421875" style="315" customWidth="1"/>
    <col min="16" max="16" width="30.00390625" style="315" customWidth="1"/>
    <col min="17" max="24" width="9.7109375" style="315" customWidth="1"/>
    <col min="25" max="16384" width="9.140625" style="315" customWidth="1"/>
  </cols>
  <sheetData>
    <row r="1" spans="1:14" s="280" customFormat="1" ht="15.75" customHeight="1">
      <c r="A1" s="279"/>
      <c r="C1" s="281"/>
      <c r="D1" s="281"/>
      <c r="E1" s="281"/>
      <c r="F1" s="281"/>
      <c r="G1" s="281"/>
      <c r="H1" s="281"/>
      <c r="I1" s="281"/>
      <c r="J1" s="281"/>
      <c r="K1" s="281"/>
      <c r="L1" s="281"/>
      <c r="M1" s="281"/>
      <c r="N1" s="281"/>
    </row>
    <row r="2" spans="1:15" s="280" customFormat="1" ht="15.75">
      <c r="A2" s="282"/>
      <c r="B2" s="358" t="s">
        <v>167</v>
      </c>
      <c r="C2" s="358"/>
      <c r="D2" s="358"/>
      <c r="E2" s="358"/>
      <c r="F2" s="358"/>
      <c r="G2" s="358"/>
      <c r="H2" s="358"/>
      <c r="I2" s="358"/>
      <c r="J2" s="358"/>
      <c r="K2" s="358"/>
      <c r="L2" s="358"/>
      <c r="M2" s="358"/>
      <c r="N2" s="358"/>
      <c r="O2" s="358"/>
    </row>
    <row r="3" spans="1:15" s="280" customFormat="1" ht="15.75">
      <c r="A3" s="282"/>
      <c r="B3" s="283"/>
      <c r="C3" s="283"/>
      <c r="D3" s="283"/>
      <c r="E3" s="283"/>
      <c r="F3" s="283"/>
      <c r="G3" s="283"/>
      <c r="H3" s="283"/>
      <c r="I3" s="283"/>
      <c r="J3" s="283"/>
      <c r="K3" s="283"/>
      <c r="L3" s="283"/>
      <c r="M3" s="283"/>
      <c r="N3" s="283"/>
      <c r="O3" s="283"/>
    </row>
    <row r="4" spans="1:15" s="280" customFormat="1" ht="14.25">
      <c r="A4" s="282"/>
      <c r="B4" s="284"/>
      <c r="C4" s="284"/>
      <c r="D4" s="284"/>
      <c r="E4" s="284"/>
      <c r="F4" s="284"/>
      <c r="G4" s="284"/>
      <c r="H4" s="284"/>
      <c r="I4" s="284"/>
      <c r="J4" s="284"/>
      <c r="K4" s="284"/>
      <c r="L4" s="284"/>
      <c r="M4" s="284"/>
      <c r="N4" s="284"/>
      <c r="O4" s="285" t="s">
        <v>105</v>
      </c>
    </row>
    <row r="5" spans="1:15" s="280" customFormat="1" ht="27" customHeight="1">
      <c r="A5" s="282"/>
      <c r="B5" s="286"/>
      <c r="C5" s="287" t="s">
        <v>97</v>
      </c>
      <c r="D5" s="287" t="s">
        <v>98</v>
      </c>
      <c r="E5" s="287" t="s">
        <v>99</v>
      </c>
      <c r="F5" s="287" t="s">
        <v>100</v>
      </c>
      <c r="G5" s="287" t="s">
        <v>101</v>
      </c>
      <c r="H5" s="287" t="s">
        <v>102</v>
      </c>
      <c r="I5" s="287" t="s">
        <v>103</v>
      </c>
      <c r="J5" s="287" t="s">
        <v>104</v>
      </c>
      <c r="K5" s="287" t="s">
        <v>110</v>
      </c>
      <c r="L5" s="287" t="s">
        <v>111</v>
      </c>
      <c r="M5" s="287" t="s">
        <v>112</v>
      </c>
      <c r="N5" s="287" t="s">
        <v>113</v>
      </c>
      <c r="O5" s="287" t="s">
        <v>5</v>
      </c>
    </row>
    <row r="6" spans="1:18" s="280" customFormat="1" ht="18" customHeight="1">
      <c r="A6" s="288"/>
      <c r="B6" s="289"/>
      <c r="C6" s="290"/>
      <c r="D6" s="291"/>
      <c r="E6" s="291"/>
      <c r="F6" s="291"/>
      <c r="G6" s="291"/>
      <c r="H6" s="291"/>
      <c r="I6" s="291"/>
      <c r="J6" s="291"/>
      <c r="K6" s="291"/>
      <c r="L6" s="291"/>
      <c r="M6" s="291"/>
      <c r="N6" s="291"/>
      <c r="O6" s="290"/>
      <c r="P6" s="292"/>
      <c r="Q6" s="292"/>
      <c r="R6" s="292"/>
    </row>
    <row r="7" spans="1:254" s="280" customFormat="1" ht="18" customHeight="1">
      <c r="A7" s="288"/>
      <c r="B7" s="293" t="s">
        <v>132</v>
      </c>
      <c r="C7" s="317">
        <v>30684.12</v>
      </c>
      <c r="D7" s="317">
        <v>27696.35</v>
      </c>
      <c r="E7" s="317">
        <v>29375.34</v>
      </c>
      <c r="F7" s="317">
        <v>30880.6</v>
      </c>
      <c r="G7" s="317">
        <v>34420.82</v>
      </c>
      <c r="H7" s="317">
        <v>31120.59</v>
      </c>
      <c r="I7" s="317">
        <v>16184.46</v>
      </c>
      <c r="J7" s="317">
        <v>49368.05</v>
      </c>
      <c r="K7" s="317">
        <v>23135.94</v>
      </c>
      <c r="L7" s="317">
        <v>36681.15</v>
      </c>
      <c r="M7" s="317">
        <v>36008.28</v>
      </c>
      <c r="N7" s="317">
        <v>30982.22</v>
      </c>
      <c r="O7" s="318">
        <v>376537.92000000004</v>
      </c>
      <c r="P7" s="294"/>
      <c r="Q7" s="295"/>
      <c r="R7" s="295"/>
      <c r="S7" s="296"/>
      <c r="T7" s="296"/>
      <c r="U7" s="297"/>
      <c r="V7" s="297"/>
      <c r="W7" s="281"/>
      <c r="X7" s="281"/>
      <c r="Y7" s="281"/>
      <c r="Z7" s="281"/>
      <c r="AA7" s="281"/>
      <c r="AB7" s="281"/>
      <c r="AC7" s="281"/>
      <c r="AD7" s="281"/>
      <c r="AE7" s="281"/>
      <c r="AF7" s="281"/>
      <c r="AG7" s="281"/>
      <c r="AH7" s="281"/>
      <c r="AI7" s="281"/>
      <c r="AJ7" s="281"/>
      <c r="AK7" s="281"/>
      <c r="AL7" s="281"/>
      <c r="AM7" s="281"/>
      <c r="AN7" s="281"/>
      <c r="AO7" s="281"/>
      <c r="AP7" s="281"/>
      <c r="AQ7" s="281"/>
      <c r="AR7" s="281"/>
      <c r="AS7" s="281"/>
      <c r="AT7" s="281"/>
      <c r="AU7" s="281"/>
      <c r="AV7" s="281"/>
      <c r="AW7" s="281"/>
      <c r="AX7" s="281"/>
      <c r="AY7" s="281"/>
      <c r="AZ7" s="281"/>
      <c r="BA7" s="281"/>
      <c r="BB7" s="281"/>
      <c r="BC7" s="281"/>
      <c r="BD7" s="281"/>
      <c r="BE7" s="281"/>
      <c r="BF7" s="281"/>
      <c r="BG7" s="281"/>
      <c r="BH7" s="281"/>
      <c r="BI7" s="281"/>
      <c r="BJ7" s="281"/>
      <c r="BK7" s="281"/>
      <c r="BL7" s="281"/>
      <c r="BM7" s="281"/>
      <c r="BN7" s="281"/>
      <c r="BO7" s="281"/>
      <c r="BP7" s="281"/>
      <c r="BQ7" s="281"/>
      <c r="BR7" s="281"/>
      <c r="BS7" s="281"/>
      <c r="BT7" s="281"/>
      <c r="BU7" s="281"/>
      <c r="BV7" s="281"/>
      <c r="BW7" s="281"/>
      <c r="BX7" s="281"/>
      <c r="BY7" s="281"/>
      <c r="BZ7" s="281"/>
      <c r="CA7" s="281"/>
      <c r="CB7" s="281"/>
      <c r="CC7" s="281"/>
      <c r="CD7" s="281"/>
      <c r="CE7" s="281"/>
      <c r="CF7" s="281"/>
      <c r="CG7" s="281"/>
      <c r="CH7" s="281"/>
      <c r="CI7" s="281"/>
      <c r="CJ7" s="281"/>
      <c r="CK7" s="281"/>
      <c r="CL7" s="281"/>
      <c r="CM7" s="281"/>
      <c r="CN7" s="281"/>
      <c r="CO7" s="281"/>
      <c r="CP7" s="281"/>
      <c r="CQ7" s="281"/>
      <c r="CR7" s="281"/>
      <c r="CS7" s="281"/>
      <c r="CT7" s="281"/>
      <c r="CU7" s="281"/>
      <c r="CV7" s="281"/>
      <c r="CW7" s="281"/>
      <c r="CX7" s="281"/>
      <c r="CY7" s="281"/>
      <c r="CZ7" s="281"/>
      <c r="DA7" s="281"/>
      <c r="DB7" s="281"/>
      <c r="DC7" s="281"/>
      <c r="DD7" s="281"/>
      <c r="DE7" s="281"/>
      <c r="DF7" s="281"/>
      <c r="DG7" s="281"/>
      <c r="DH7" s="281"/>
      <c r="DI7" s="281"/>
      <c r="DJ7" s="281"/>
      <c r="DK7" s="281"/>
      <c r="DL7" s="281"/>
      <c r="DM7" s="281"/>
      <c r="DN7" s="281"/>
      <c r="DO7" s="281"/>
      <c r="DP7" s="281"/>
      <c r="DQ7" s="281"/>
      <c r="DR7" s="281"/>
      <c r="DS7" s="281"/>
      <c r="DT7" s="281"/>
      <c r="DU7" s="281"/>
      <c r="DV7" s="281"/>
      <c r="DW7" s="281"/>
      <c r="DX7" s="281"/>
      <c r="DY7" s="281"/>
      <c r="DZ7" s="281"/>
      <c r="EA7" s="281"/>
      <c r="EB7" s="281"/>
      <c r="EC7" s="281"/>
      <c r="ED7" s="281"/>
      <c r="EE7" s="281"/>
      <c r="EF7" s="281"/>
      <c r="EG7" s="281"/>
      <c r="EH7" s="281"/>
      <c r="EI7" s="281"/>
      <c r="EJ7" s="281"/>
      <c r="EK7" s="281"/>
      <c r="EL7" s="281"/>
      <c r="EM7" s="281"/>
      <c r="EN7" s="281"/>
      <c r="EO7" s="281"/>
      <c r="EP7" s="281"/>
      <c r="EQ7" s="281"/>
      <c r="ER7" s="281"/>
      <c r="ES7" s="281"/>
      <c r="ET7" s="281"/>
      <c r="EU7" s="281"/>
      <c r="EV7" s="281"/>
      <c r="EW7" s="281"/>
      <c r="EX7" s="281"/>
      <c r="EY7" s="281"/>
      <c r="EZ7" s="281"/>
      <c r="FA7" s="281"/>
      <c r="FB7" s="281"/>
      <c r="FC7" s="281"/>
      <c r="FD7" s="281"/>
      <c r="FE7" s="281"/>
      <c r="FF7" s="281"/>
      <c r="FG7" s="281"/>
      <c r="FH7" s="281"/>
      <c r="FI7" s="281"/>
      <c r="FJ7" s="281"/>
      <c r="FK7" s="281"/>
      <c r="FL7" s="281"/>
      <c r="FM7" s="281"/>
      <c r="FN7" s="281"/>
      <c r="FO7" s="281"/>
      <c r="FP7" s="281"/>
      <c r="FQ7" s="281"/>
      <c r="FR7" s="281"/>
      <c r="FS7" s="281"/>
      <c r="FT7" s="281"/>
      <c r="FU7" s="281"/>
      <c r="FV7" s="281"/>
      <c r="FW7" s="281"/>
      <c r="FX7" s="281"/>
      <c r="FY7" s="281"/>
      <c r="FZ7" s="281"/>
      <c r="GA7" s="281"/>
      <c r="GB7" s="281"/>
      <c r="GC7" s="281"/>
      <c r="GD7" s="281"/>
      <c r="GE7" s="281"/>
      <c r="GF7" s="281"/>
      <c r="GG7" s="281"/>
      <c r="GH7" s="281"/>
      <c r="GI7" s="281"/>
      <c r="GJ7" s="281"/>
      <c r="GK7" s="281"/>
      <c r="GL7" s="281"/>
      <c r="GM7" s="281"/>
      <c r="GN7" s="281"/>
      <c r="GO7" s="281"/>
      <c r="GP7" s="281"/>
      <c r="GQ7" s="281"/>
      <c r="GR7" s="281"/>
      <c r="GS7" s="281"/>
      <c r="GT7" s="281"/>
      <c r="GU7" s="281"/>
      <c r="GV7" s="281"/>
      <c r="GW7" s="281"/>
      <c r="GX7" s="281"/>
      <c r="GY7" s="281"/>
      <c r="GZ7" s="281"/>
      <c r="HA7" s="281"/>
      <c r="HB7" s="281"/>
      <c r="HC7" s="281"/>
      <c r="HD7" s="281"/>
      <c r="HE7" s="281"/>
      <c r="HF7" s="281"/>
      <c r="HG7" s="281"/>
      <c r="HH7" s="281"/>
      <c r="HI7" s="281"/>
      <c r="HJ7" s="281"/>
      <c r="HK7" s="281"/>
      <c r="HL7" s="281"/>
      <c r="HM7" s="281"/>
      <c r="HN7" s="281"/>
      <c r="HO7" s="281"/>
      <c r="HP7" s="281"/>
      <c r="HQ7" s="281"/>
      <c r="HR7" s="281"/>
      <c r="HS7" s="281"/>
      <c r="HT7" s="281"/>
      <c r="HU7" s="281"/>
      <c r="HV7" s="281"/>
      <c r="HW7" s="281"/>
      <c r="HX7" s="281"/>
      <c r="HY7" s="281"/>
      <c r="HZ7" s="281"/>
      <c r="IA7" s="281"/>
      <c r="IB7" s="281"/>
      <c r="IC7" s="281"/>
      <c r="ID7" s="281"/>
      <c r="IE7" s="281"/>
      <c r="IF7" s="281"/>
      <c r="IG7" s="281"/>
      <c r="IH7" s="281"/>
      <c r="II7" s="281"/>
      <c r="IJ7" s="281"/>
      <c r="IK7" s="281"/>
      <c r="IL7" s="281"/>
      <c r="IM7" s="281"/>
      <c r="IN7" s="281"/>
      <c r="IO7" s="281"/>
      <c r="IP7" s="281"/>
      <c r="IQ7" s="281"/>
      <c r="IR7" s="281"/>
      <c r="IS7" s="281"/>
      <c r="IT7" s="281"/>
    </row>
    <row r="8" spans="1:254" s="280" customFormat="1" ht="18" customHeight="1">
      <c r="A8" s="288"/>
      <c r="B8" s="293"/>
      <c r="C8" s="317"/>
      <c r="D8" s="317"/>
      <c r="E8" s="317"/>
      <c r="F8" s="317"/>
      <c r="G8" s="317"/>
      <c r="H8" s="317"/>
      <c r="I8" s="317"/>
      <c r="J8" s="317"/>
      <c r="K8" s="317"/>
      <c r="L8" s="317"/>
      <c r="M8" s="317"/>
      <c r="N8" s="317"/>
      <c r="O8" s="318"/>
      <c r="P8" s="294"/>
      <c r="Q8" s="295"/>
      <c r="R8" s="298"/>
      <c r="S8" s="299"/>
      <c r="T8" s="299"/>
      <c r="U8" s="281"/>
      <c r="V8" s="281"/>
      <c r="W8" s="281"/>
      <c r="X8" s="281"/>
      <c r="Y8" s="281"/>
      <c r="Z8" s="281"/>
      <c r="AA8" s="281"/>
      <c r="AB8" s="281"/>
      <c r="AC8" s="281"/>
      <c r="AD8" s="281"/>
      <c r="AE8" s="281"/>
      <c r="AF8" s="281"/>
      <c r="AG8" s="281"/>
      <c r="AH8" s="281"/>
      <c r="AI8" s="281"/>
      <c r="AJ8" s="281"/>
      <c r="AK8" s="281"/>
      <c r="AL8" s="281"/>
      <c r="AM8" s="281"/>
      <c r="AN8" s="281"/>
      <c r="AO8" s="281"/>
      <c r="AP8" s="281"/>
      <c r="AQ8" s="281"/>
      <c r="AR8" s="281"/>
      <c r="AS8" s="281"/>
      <c r="AT8" s="281"/>
      <c r="AU8" s="281"/>
      <c r="AV8" s="281"/>
      <c r="AW8" s="281"/>
      <c r="AX8" s="281"/>
      <c r="AY8" s="281"/>
      <c r="AZ8" s="281"/>
      <c r="BA8" s="281"/>
      <c r="BB8" s="281"/>
      <c r="BC8" s="281"/>
      <c r="BD8" s="281"/>
      <c r="BE8" s="281"/>
      <c r="BF8" s="281"/>
      <c r="BG8" s="281"/>
      <c r="BH8" s="281"/>
      <c r="BI8" s="281"/>
      <c r="BJ8" s="281"/>
      <c r="BK8" s="281"/>
      <c r="BL8" s="281"/>
      <c r="BM8" s="281"/>
      <c r="BN8" s="281"/>
      <c r="BO8" s="281"/>
      <c r="BP8" s="281"/>
      <c r="BQ8" s="281"/>
      <c r="BR8" s="281"/>
      <c r="BS8" s="281"/>
      <c r="BT8" s="281"/>
      <c r="BU8" s="281"/>
      <c r="BV8" s="281"/>
      <c r="BW8" s="281"/>
      <c r="BX8" s="281"/>
      <c r="BY8" s="281"/>
      <c r="BZ8" s="281"/>
      <c r="CA8" s="281"/>
      <c r="CB8" s="281"/>
      <c r="CC8" s="281"/>
      <c r="CD8" s="281"/>
      <c r="CE8" s="281"/>
      <c r="CF8" s="281"/>
      <c r="CG8" s="281"/>
      <c r="CH8" s="281"/>
      <c r="CI8" s="281"/>
      <c r="CJ8" s="281"/>
      <c r="CK8" s="281"/>
      <c r="CL8" s="281"/>
      <c r="CM8" s="281"/>
      <c r="CN8" s="281"/>
      <c r="CO8" s="281"/>
      <c r="CP8" s="281"/>
      <c r="CQ8" s="281"/>
      <c r="CR8" s="281"/>
      <c r="CS8" s="281"/>
      <c r="CT8" s="281"/>
      <c r="CU8" s="281"/>
      <c r="CV8" s="281"/>
      <c r="CW8" s="281"/>
      <c r="CX8" s="281"/>
      <c r="CY8" s="281"/>
      <c r="CZ8" s="281"/>
      <c r="DA8" s="281"/>
      <c r="DB8" s="281"/>
      <c r="DC8" s="281"/>
      <c r="DD8" s="281"/>
      <c r="DE8" s="281"/>
      <c r="DF8" s="281"/>
      <c r="DG8" s="281"/>
      <c r="DH8" s="281"/>
      <c r="DI8" s="281"/>
      <c r="DJ8" s="281"/>
      <c r="DK8" s="281"/>
      <c r="DL8" s="281"/>
      <c r="DM8" s="281"/>
      <c r="DN8" s="281"/>
      <c r="DO8" s="281"/>
      <c r="DP8" s="281"/>
      <c r="DQ8" s="281"/>
      <c r="DR8" s="281"/>
      <c r="DS8" s="281"/>
      <c r="DT8" s="281"/>
      <c r="DU8" s="281"/>
      <c r="DV8" s="281"/>
      <c r="DW8" s="281"/>
      <c r="DX8" s="281"/>
      <c r="DY8" s="281"/>
      <c r="DZ8" s="281"/>
      <c r="EA8" s="281"/>
      <c r="EB8" s="281"/>
      <c r="EC8" s="281"/>
      <c r="ED8" s="281"/>
      <c r="EE8" s="281"/>
      <c r="EF8" s="281"/>
      <c r="EG8" s="281"/>
      <c r="EH8" s="281"/>
      <c r="EI8" s="281"/>
      <c r="EJ8" s="281"/>
      <c r="EK8" s="281"/>
      <c r="EL8" s="281"/>
      <c r="EM8" s="281"/>
      <c r="EN8" s="281"/>
      <c r="EO8" s="281"/>
      <c r="EP8" s="281"/>
      <c r="EQ8" s="281"/>
      <c r="ER8" s="281"/>
      <c r="ES8" s="281"/>
      <c r="ET8" s="281"/>
      <c r="EU8" s="281"/>
      <c r="EV8" s="281"/>
      <c r="EW8" s="281"/>
      <c r="EX8" s="281"/>
      <c r="EY8" s="281"/>
      <c r="EZ8" s="281"/>
      <c r="FA8" s="281"/>
      <c r="FB8" s="281"/>
      <c r="FC8" s="281"/>
      <c r="FD8" s="281"/>
      <c r="FE8" s="281"/>
      <c r="FF8" s="281"/>
      <c r="FG8" s="281"/>
      <c r="FH8" s="281"/>
      <c r="FI8" s="281"/>
      <c r="FJ8" s="281"/>
      <c r="FK8" s="281"/>
      <c r="FL8" s="281"/>
      <c r="FM8" s="281"/>
      <c r="FN8" s="281"/>
      <c r="FO8" s="281"/>
      <c r="FP8" s="281"/>
      <c r="FQ8" s="281"/>
      <c r="FR8" s="281"/>
      <c r="FS8" s="281"/>
      <c r="FT8" s="281"/>
      <c r="FU8" s="281"/>
      <c r="FV8" s="281"/>
      <c r="FW8" s="281"/>
      <c r="FX8" s="281"/>
      <c r="FY8" s="281"/>
      <c r="FZ8" s="281"/>
      <c r="GA8" s="281"/>
      <c r="GB8" s="281"/>
      <c r="GC8" s="281"/>
      <c r="GD8" s="281"/>
      <c r="GE8" s="281"/>
      <c r="GF8" s="281"/>
      <c r="GG8" s="281"/>
      <c r="GH8" s="281"/>
      <c r="GI8" s="281"/>
      <c r="GJ8" s="281"/>
      <c r="GK8" s="281"/>
      <c r="GL8" s="281"/>
      <c r="GM8" s="281"/>
      <c r="GN8" s="281"/>
      <c r="GO8" s="281"/>
      <c r="GP8" s="281"/>
      <c r="GQ8" s="281"/>
      <c r="GR8" s="281"/>
      <c r="GS8" s="281"/>
      <c r="GT8" s="281"/>
      <c r="GU8" s="281"/>
      <c r="GV8" s="281"/>
      <c r="GW8" s="281"/>
      <c r="GX8" s="281"/>
      <c r="GY8" s="281"/>
      <c r="GZ8" s="281"/>
      <c r="HA8" s="281"/>
      <c r="HB8" s="281"/>
      <c r="HC8" s="281"/>
      <c r="HD8" s="281"/>
      <c r="HE8" s="281"/>
      <c r="HF8" s="281"/>
      <c r="HG8" s="281"/>
      <c r="HH8" s="281"/>
      <c r="HI8" s="281"/>
      <c r="HJ8" s="281"/>
      <c r="HK8" s="281"/>
      <c r="HL8" s="281"/>
      <c r="HM8" s="281"/>
      <c r="HN8" s="281"/>
      <c r="HO8" s="281"/>
      <c r="HP8" s="281"/>
      <c r="HQ8" s="281"/>
      <c r="HR8" s="281"/>
      <c r="HS8" s="281"/>
      <c r="HT8" s="281"/>
      <c r="HU8" s="281"/>
      <c r="HV8" s="281"/>
      <c r="HW8" s="281"/>
      <c r="HX8" s="281"/>
      <c r="HY8" s="281"/>
      <c r="HZ8" s="281"/>
      <c r="IA8" s="281"/>
      <c r="IB8" s="281"/>
      <c r="IC8" s="281"/>
      <c r="ID8" s="281"/>
      <c r="IE8" s="281"/>
      <c r="IF8" s="281"/>
      <c r="IG8" s="281"/>
      <c r="IH8" s="281"/>
      <c r="II8" s="281"/>
      <c r="IJ8" s="281"/>
      <c r="IK8" s="281"/>
      <c r="IL8" s="281"/>
      <c r="IM8" s="281"/>
      <c r="IN8" s="281"/>
      <c r="IO8" s="281"/>
      <c r="IP8" s="281"/>
      <c r="IQ8" s="281"/>
      <c r="IR8" s="281"/>
      <c r="IS8" s="281"/>
      <c r="IT8" s="281"/>
    </row>
    <row r="9" spans="1:254" s="280" customFormat="1" ht="18" customHeight="1">
      <c r="A9" s="288"/>
      <c r="B9" s="283" t="s">
        <v>87</v>
      </c>
      <c r="C9" s="317">
        <v>34150</v>
      </c>
      <c r="D9" s="317">
        <v>34858.27</v>
      </c>
      <c r="E9" s="317">
        <v>29792.93</v>
      </c>
      <c r="F9" s="317">
        <v>29204.05</v>
      </c>
      <c r="G9" s="317">
        <v>30555.35</v>
      </c>
      <c r="H9" s="317">
        <v>31498.25</v>
      </c>
      <c r="I9" s="317">
        <v>34027.18</v>
      </c>
      <c r="J9" s="317">
        <v>36266.92</v>
      </c>
      <c r="K9" s="317">
        <v>32689.75</v>
      </c>
      <c r="L9" s="317">
        <v>33096.29</v>
      </c>
      <c r="M9" s="317">
        <v>30301.18</v>
      </c>
      <c r="N9" s="317">
        <v>42275.46</v>
      </c>
      <c r="O9" s="318">
        <v>398715.62999999995</v>
      </c>
      <c r="P9" s="294"/>
      <c r="Q9" s="295"/>
      <c r="R9" s="295"/>
      <c r="S9" s="296"/>
      <c r="T9" s="296"/>
      <c r="U9" s="281"/>
      <c r="V9" s="281"/>
      <c r="W9" s="281"/>
      <c r="X9" s="281"/>
      <c r="Y9" s="281"/>
      <c r="Z9" s="281"/>
      <c r="AA9" s="281"/>
      <c r="AB9" s="281"/>
      <c r="AC9" s="281"/>
      <c r="AD9" s="281"/>
      <c r="AE9" s="281"/>
      <c r="AF9" s="281"/>
      <c r="AG9" s="281"/>
      <c r="AH9" s="281"/>
      <c r="AI9" s="281"/>
      <c r="AJ9" s="281"/>
      <c r="AK9" s="281"/>
      <c r="AL9" s="281"/>
      <c r="AM9" s="281"/>
      <c r="AN9" s="281"/>
      <c r="AO9" s="281"/>
      <c r="AP9" s="281"/>
      <c r="AQ9" s="281"/>
      <c r="AR9" s="281"/>
      <c r="AS9" s="281"/>
      <c r="AT9" s="281"/>
      <c r="AU9" s="281"/>
      <c r="AV9" s="281"/>
      <c r="AW9" s="281"/>
      <c r="AX9" s="281"/>
      <c r="AY9" s="281"/>
      <c r="AZ9" s="281"/>
      <c r="BA9" s="281"/>
      <c r="BB9" s="281"/>
      <c r="BC9" s="281"/>
      <c r="BD9" s="281"/>
      <c r="BE9" s="281"/>
      <c r="BF9" s="281"/>
      <c r="BG9" s="281"/>
      <c r="BH9" s="281"/>
      <c r="BI9" s="281"/>
      <c r="BJ9" s="281"/>
      <c r="BK9" s="281"/>
      <c r="BL9" s="281"/>
      <c r="BM9" s="281"/>
      <c r="BN9" s="281"/>
      <c r="BO9" s="281"/>
      <c r="BP9" s="281"/>
      <c r="BQ9" s="281"/>
      <c r="BR9" s="281"/>
      <c r="BS9" s="281"/>
      <c r="BT9" s="281"/>
      <c r="BU9" s="281"/>
      <c r="BV9" s="281"/>
      <c r="BW9" s="281"/>
      <c r="BX9" s="281"/>
      <c r="BY9" s="281"/>
      <c r="BZ9" s="281"/>
      <c r="CA9" s="281"/>
      <c r="CB9" s="281"/>
      <c r="CC9" s="281"/>
      <c r="CD9" s="281"/>
      <c r="CE9" s="281"/>
      <c r="CF9" s="281"/>
      <c r="CG9" s="281"/>
      <c r="CH9" s="281"/>
      <c r="CI9" s="281"/>
      <c r="CJ9" s="281"/>
      <c r="CK9" s="281"/>
      <c r="CL9" s="281"/>
      <c r="CM9" s="281"/>
      <c r="CN9" s="281"/>
      <c r="CO9" s="281"/>
      <c r="CP9" s="281"/>
      <c r="CQ9" s="281"/>
      <c r="CR9" s="281"/>
      <c r="CS9" s="281"/>
      <c r="CT9" s="281"/>
      <c r="CU9" s="281"/>
      <c r="CV9" s="281"/>
      <c r="CW9" s="281"/>
      <c r="CX9" s="281"/>
      <c r="CY9" s="281"/>
      <c r="CZ9" s="281"/>
      <c r="DA9" s="281"/>
      <c r="DB9" s="281"/>
      <c r="DC9" s="281"/>
      <c r="DD9" s="281"/>
      <c r="DE9" s="281"/>
      <c r="DF9" s="281"/>
      <c r="DG9" s="281"/>
      <c r="DH9" s="281"/>
      <c r="DI9" s="281"/>
      <c r="DJ9" s="281"/>
      <c r="DK9" s="281"/>
      <c r="DL9" s="281"/>
      <c r="DM9" s="281"/>
      <c r="DN9" s="281"/>
      <c r="DO9" s="281"/>
      <c r="DP9" s="281"/>
      <c r="DQ9" s="281"/>
      <c r="DR9" s="281"/>
      <c r="DS9" s="281"/>
      <c r="DT9" s="281"/>
      <c r="DU9" s="281"/>
      <c r="DV9" s="281"/>
      <c r="DW9" s="281"/>
      <c r="DX9" s="281"/>
      <c r="DY9" s="281"/>
      <c r="DZ9" s="281"/>
      <c r="EA9" s="281"/>
      <c r="EB9" s="281"/>
      <c r="EC9" s="281"/>
      <c r="ED9" s="281"/>
      <c r="EE9" s="281"/>
      <c r="EF9" s="281"/>
      <c r="EG9" s="281"/>
      <c r="EH9" s="281"/>
      <c r="EI9" s="281"/>
      <c r="EJ9" s="281"/>
      <c r="EK9" s="281"/>
      <c r="EL9" s="281"/>
      <c r="EM9" s="281"/>
      <c r="EN9" s="281"/>
      <c r="EO9" s="281"/>
      <c r="EP9" s="281"/>
      <c r="EQ9" s="281"/>
      <c r="ER9" s="281"/>
      <c r="ES9" s="281"/>
      <c r="ET9" s="281"/>
      <c r="EU9" s="281"/>
      <c r="EV9" s="281"/>
      <c r="EW9" s="281"/>
      <c r="EX9" s="281"/>
      <c r="EY9" s="281"/>
      <c r="EZ9" s="281"/>
      <c r="FA9" s="281"/>
      <c r="FB9" s="281"/>
      <c r="FC9" s="281"/>
      <c r="FD9" s="281"/>
      <c r="FE9" s="281"/>
      <c r="FF9" s="281"/>
      <c r="FG9" s="281"/>
      <c r="FH9" s="281"/>
      <c r="FI9" s="281"/>
      <c r="FJ9" s="281"/>
      <c r="FK9" s="281"/>
      <c r="FL9" s="281"/>
      <c r="FM9" s="281"/>
      <c r="FN9" s="281"/>
      <c r="FO9" s="281"/>
      <c r="FP9" s="281"/>
      <c r="FQ9" s="281"/>
      <c r="FR9" s="281"/>
      <c r="FS9" s="281"/>
      <c r="FT9" s="281"/>
      <c r="FU9" s="281"/>
      <c r="FV9" s="281"/>
      <c r="FW9" s="281"/>
      <c r="FX9" s="281"/>
      <c r="FY9" s="281"/>
      <c r="FZ9" s="281"/>
      <c r="GA9" s="281"/>
      <c r="GB9" s="281"/>
      <c r="GC9" s="281"/>
      <c r="GD9" s="281"/>
      <c r="GE9" s="281"/>
      <c r="GF9" s="281"/>
      <c r="GG9" s="281"/>
      <c r="GH9" s="281"/>
      <c r="GI9" s="281"/>
      <c r="GJ9" s="281"/>
      <c r="GK9" s="281"/>
      <c r="GL9" s="281"/>
      <c r="GM9" s="281"/>
      <c r="GN9" s="281"/>
      <c r="GO9" s="281"/>
      <c r="GP9" s="281"/>
      <c r="GQ9" s="281"/>
      <c r="GR9" s="281"/>
      <c r="GS9" s="281"/>
      <c r="GT9" s="281"/>
      <c r="GU9" s="281"/>
      <c r="GV9" s="281"/>
      <c r="GW9" s="281"/>
      <c r="GX9" s="281"/>
      <c r="GY9" s="281"/>
      <c r="GZ9" s="281"/>
      <c r="HA9" s="281"/>
      <c r="HB9" s="281"/>
      <c r="HC9" s="281"/>
      <c r="HD9" s="281"/>
      <c r="HE9" s="281"/>
      <c r="HF9" s="281"/>
      <c r="HG9" s="281"/>
      <c r="HH9" s="281"/>
      <c r="HI9" s="281"/>
      <c r="HJ9" s="281"/>
      <c r="HK9" s="281"/>
      <c r="HL9" s="281"/>
      <c r="HM9" s="281"/>
      <c r="HN9" s="281"/>
      <c r="HO9" s="281"/>
      <c r="HP9" s="281"/>
      <c r="HQ9" s="281"/>
      <c r="HR9" s="281"/>
      <c r="HS9" s="281"/>
      <c r="HT9" s="281"/>
      <c r="HU9" s="281"/>
      <c r="HV9" s="281"/>
      <c r="HW9" s="281"/>
      <c r="HX9" s="281"/>
      <c r="HY9" s="281"/>
      <c r="HZ9" s="281"/>
      <c r="IA9" s="281"/>
      <c r="IB9" s="281"/>
      <c r="IC9" s="281"/>
      <c r="ID9" s="281"/>
      <c r="IE9" s="281"/>
      <c r="IF9" s="281"/>
      <c r="IG9" s="281"/>
      <c r="IH9" s="281"/>
      <c r="II9" s="281"/>
      <c r="IJ9" s="281"/>
      <c r="IK9" s="281"/>
      <c r="IL9" s="281"/>
      <c r="IM9" s="281"/>
      <c r="IN9" s="281"/>
      <c r="IO9" s="281"/>
      <c r="IP9" s="281"/>
      <c r="IQ9" s="281"/>
      <c r="IR9" s="281"/>
      <c r="IS9" s="281"/>
      <c r="IT9" s="281"/>
    </row>
    <row r="10" spans="1:254" s="280" customFormat="1" ht="18" customHeight="1">
      <c r="A10" s="288"/>
      <c r="B10" s="300" t="s">
        <v>88</v>
      </c>
      <c r="C10" s="319">
        <v>29195.7</v>
      </c>
      <c r="D10" s="319">
        <v>29812.3</v>
      </c>
      <c r="E10" s="319">
        <v>24766.39</v>
      </c>
      <c r="F10" s="319">
        <v>27097.62</v>
      </c>
      <c r="G10" s="319">
        <v>26305.02</v>
      </c>
      <c r="H10" s="319">
        <v>29824.13</v>
      </c>
      <c r="I10" s="319">
        <v>28239.45</v>
      </c>
      <c r="J10" s="319">
        <v>29974.24</v>
      </c>
      <c r="K10" s="319">
        <v>27363.89</v>
      </c>
      <c r="L10" s="319">
        <v>30628.51</v>
      </c>
      <c r="M10" s="319">
        <v>28747.14</v>
      </c>
      <c r="N10" s="319">
        <v>40239.45</v>
      </c>
      <c r="O10" s="318">
        <v>352193.84</v>
      </c>
      <c r="P10" s="294"/>
      <c r="Q10" s="295"/>
      <c r="R10" s="295"/>
      <c r="S10" s="296"/>
      <c r="T10" s="296"/>
      <c r="U10" s="281"/>
      <c r="V10" s="281"/>
      <c r="W10" s="281"/>
      <c r="X10" s="281"/>
      <c r="Y10" s="281"/>
      <c r="Z10" s="281"/>
      <c r="AA10" s="281"/>
      <c r="AB10" s="281"/>
      <c r="AC10" s="281"/>
      <c r="AD10" s="281"/>
      <c r="AE10" s="281"/>
      <c r="AF10" s="281"/>
      <c r="AG10" s="281"/>
      <c r="AH10" s="281"/>
      <c r="AI10" s="281"/>
      <c r="AJ10" s="281"/>
      <c r="AK10" s="281"/>
      <c r="AL10" s="281"/>
      <c r="AM10" s="281"/>
      <c r="AN10" s="281"/>
      <c r="AO10" s="281"/>
      <c r="AP10" s="281"/>
      <c r="AQ10" s="281"/>
      <c r="AR10" s="281"/>
      <c r="AS10" s="281"/>
      <c r="AT10" s="281"/>
      <c r="AU10" s="281"/>
      <c r="AV10" s="281"/>
      <c r="AW10" s="281"/>
      <c r="AX10" s="281"/>
      <c r="AY10" s="281"/>
      <c r="AZ10" s="281"/>
      <c r="BA10" s="281"/>
      <c r="BB10" s="281"/>
      <c r="BC10" s="281"/>
      <c r="BD10" s="281"/>
      <c r="BE10" s="281"/>
      <c r="BF10" s="281"/>
      <c r="BG10" s="281"/>
      <c r="BH10" s="281"/>
      <c r="BI10" s="281"/>
      <c r="BJ10" s="281"/>
      <c r="BK10" s="281"/>
      <c r="BL10" s="281"/>
      <c r="BM10" s="281"/>
      <c r="BN10" s="281"/>
      <c r="BO10" s="281"/>
      <c r="BP10" s="281"/>
      <c r="BQ10" s="281"/>
      <c r="BR10" s="281"/>
      <c r="BS10" s="281"/>
      <c r="BT10" s="281"/>
      <c r="BU10" s="281"/>
      <c r="BV10" s="281"/>
      <c r="BW10" s="281"/>
      <c r="BX10" s="281"/>
      <c r="BY10" s="281"/>
      <c r="BZ10" s="281"/>
      <c r="CA10" s="281"/>
      <c r="CB10" s="281"/>
      <c r="CC10" s="281"/>
      <c r="CD10" s="281"/>
      <c r="CE10" s="281"/>
      <c r="CF10" s="281"/>
      <c r="CG10" s="281"/>
      <c r="CH10" s="281"/>
      <c r="CI10" s="281"/>
      <c r="CJ10" s="281"/>
      <c r="CK10" s="281"/>
      <c r="CL10" s="281"/>
      <c r="CM10" s="281"/>
      <c r="CN10" s="281"/>
      <c r="CO10" s="281"/>
      <c r="CP10" s="281"/>
      <c r="CQ10" s="281"/>
      <c r="CR10" s="281"/>
      <c r="CS10" s="281"/>
      <c r="CT10" s="281"/>
      <c r="CU10" s="281"/>
      <c r="CV10" s="281"/>
      <c r="CW10" s="281"/>
      <c r="CX10" s="281"/>
      <c r="CY10" s="281"/>
      <c r="CZ10" s="281"/>
      <c r="DA10" s="281"/>
      <c r="DB10" s="281"/>
      <c r="DC10" s="281"/>
      <c r="DD10" s="281"/>
      <c r="DE10" s="281"/>
      <c r="DF10" s="281"/>
      <c r="DG10" s="281"/>
      <c r="DH10" s="281"/>
      <c r="DI10" s="281"/>
      <c r="DJ10" s="281"/>
      <c r="DK10" s="281"/>
      <c r="DL10" s="281"/>
      <c r="DM10" s="281"/>
      <c r="DN10" s="281"/>
      <c r="DO10" s="281"/>
      <c r="DP10" s="281"/>
      <c r="DQ10" s="281"/>
      <c r="DR10" s="281"/>
      <c r="DS10" s="281"/>
      <c r="DT10" s="281"/>
      <c r="DU10" s="281"/>
      <c r="DV10" s="281"/>
      <c r="DW10" s="281"/>
      <c r="DX10" s="281"/>
      <c r="DY10" s="281"/>
      <c r="DZ10" s="281"/>
      <c r="EA10" s="281"/>
      <c r="EB10" s="281"/>
      <c r="EC10" s="281"/>
      <c r="ED10" s="281"/>
      <c r="EE10" s="281"/>
      <c r="EF10" s="281"/>
      <c r="EG10" s="281"/>
      <c r="EH10" s="281"/>
      <c r="EI10" s="281"/>
      <c r="EJ10" s="281"/>
      <c r="EK10" s="281"/>
      <c r="EL10" s="281"/>
      <c r="EM10" s="281"/>
      <c r="EN10" s="281"/>
      <c r="EO10" s="281"/>
      <c r="EP10" s="281"/>
      <c r="EQ10" s="281"/>
      <c r="ER10" s="281"/>
      <c r="ES10" s="281"/>
      <c r="ET10" s="281"/>
      <c r="EU10" s="281"/>
      <c r="EV10" s="281"/>
      <c r="EW10" s="281"/>
      <c r="EX10" s="281"/>
      <c r="EY10" s="281"/>
      <c r="EZ10" s="281"/>
      <c r="FA10" s="281"/>
      <c r="FB10" s="281"/>
      <c r="FC10" s="281"/>
      <c r="FD10" s="281"/>
      <c r="FE10" s="281"/>
      <c r="FF10" s="281"/>
      <c r="FG10" s="281"/>
      <c r="FH10" s="281"/>
      <c r="FI10" s="281"/>
      <c r="FJ10" s="281"/>
      <c r="FK10" s="281"/>
      <c r="FL10" s="281"/>
      <c r="FM10" s="281"/>
      <c r="FN10" s="281"/>
      <c r="FO10" s="281"/>
      <c r="FP10" s="281"/>
      <c r="FQ10" s="281"/>
      <c r="FR10" s="281"/>
      <c r="FS10" s="281"/>
      <c r="FT10" s="281"/>
      <c r="FU10" s="281"/>
      <c r="FV10" s="281"/>
      <c r="FW10" s="281"/>
      <c r="FX10" s="281"/>
      <c r="FY10" s="281"/>
      <c r="FZ10" s="281"/>
      <c r="GA10" s="281"/>
      <c r="GB10" s="281"/>
      <c r="GC10" s="281"/>
      <c r="GD10" s="281"/>
      <c r="GE10" s="281"/>
      <c r="GF10" s="281"/>
      <c r="GG10" s="281"/>
      <c r="GH10" s="281"/>
      <c r="GI10" s="281"/>
      <c r="GJ10" s="281"/>
      <c r="GK10" s="281"/>
      <c r="GL10" s="281"/>
      <c r="GM10" s="281"/>
      <c r="GN10" s="281"/>
      <c r="GO10" s="281"/>
      <c r="GP10" s="281"/>
      <c r="GQ10" s="281"/>
      <c r="GR10" s="281"/>
      <c r="GS10" s="281"/>
      <c r="GT10" s="281"/>
      <c r="GU10" s="281"/>
      <c r="GV10" s="281"/>
      <c r="GW10" s="281"/>
      <c r="GX10" s="281"/>
      <c r="GY10" s="281"/>
      <c r="GZ10" s="281"/>
      <c r="HA10" s="281"/>
      <c r="HB10" s="281"/>
      <c r="HC10" s="281"/>
      <c r="HD10" s="281"/>
      <c r="HE10" s="281"/>
      <c r="HF10" s="281"/>
      <c r="HG10" s="281"/>
      <c r="HH10" s="281"/>
      <c r="HI10" s="281"/>
      <c r="HJ10" s="281"/>
      <c r="HK10" s="281"/>
      <c r="HL10" s="281"/>
      <c r="HM10" s="281"/>
      <c r="HN10" s="281"/>
      <c r="HO10" s="281"/>
      <c r="HP10" s="281"/>
      <c r="HQ10" s="281"/>
      <c r="HR10" s="281"/>
      <c r="HS10" s="281"/>
      <c r="HT10" s="281"/>
      <c r="HU10" s="281"/>
      <c r="HV10" s="281"/>
      <c r="HW10" s="281"/>
      <c r="HX10" s="281"/>
      <c r="HY10" s="281"/>
      <c r="HZ10" s="281"/>
      <c r="IA10" s="281"/>
      <c r="IB10" s="281"/>
      <c r="IC10" s="281"/>
      <c r="ID10" s="281"/>
      <c r="IE10" s="281"/>
      <c r="IF10" s="281"/>
      <c r="IG10" s="281"/>
      <c r="IH10" s="281"/>
      <c r="II10" s="281"/>
      <c r="IJ10" s="281"/>
      <c r="IK10" s="281"/>
      <c r="IL10" s="281"/>
      <c r="IM10" s="281"/>
      <c r="IN10" s="281"/>
      <c r="IO10" s="281"/>
      <c r="IP10" s="281"/>
      <c r="IQ10" s="281"/>
      <c r="IR10" s="281"/>
      <c r="IS10" s="281"/>
      <c r="IT10" s="281"/>
    </row>
    <row r="11" spans="1:254" s="280" customFormat="1" ht="18" customHeight="1">
      <c r="A11" s="288"/>
      <c r="B11" s="300" t="s">
        <v>89</v>
      </c>
      <c r="C11" s="319">
        <v>4954.3</v>
      </c>
      <c r="D11" s="319">
        <v>5045.97</v>
      </c>
      <c r="E11" s="319">
        <v>5026.54</v>
      </c>
      <c r="F11" s="319">
        <v>2106.43</v>
      </c>
      <c r="G11" s="319">
        <v>4250.32</v>
      </c>
      <c r="H11" s="319">
        <v>1674.12</v>
      </c>
      <c r="I11" s="319">
        <v>5787.73</v>
      </c>
      <c r="J11" s="319">
        <v>6292.69</v>
      </c>
      <c r="K11" s="319">
        <v>5325.86</v>
      </c>
      <c r="L11" s="319">
        <v>2467.79</v>
      </c>
      <c r="M11" s="319">
        <v>1554.04</v>
      </c>
      <c r="N11" s="319">
        <v>2036.01</v>
      </c>
      <c r="O11" s="318">
        <v>46521.8</v>
      </c>
      <c r="P11" s="294"/>
      <c r="Q11" s="295"/>
      <c r="R11" s="295"/>
      <c r="S11" s="296"/>
      <c r="T11" s="296"/>
      <c r="U11" s="281"/>
      <c r="V11" s="281"/>
      <c r="W11" s="281"/>
      <c r="X11" s="281"/>
      <c r="Y11" s="281"/>
      <c r="Z11" s="281"/>
      <c r="AA11" s="281"/>
      <c r="AB11" s="281"/>
      <c r="AC11" s="281"/>
      <c r="AD11" s="281"/>
      <c r="AE11" s="281"/>
      <c r="AF11" s="281"/>
      <c r="AG11" s="281"/>
      <c r="AH11" s="281"/>
      <c r="AI11" s="281"/>
      <c r="AJ11" s="281"/>
      <c r="AK11" s="281"/>
      <c r="AL11" s="281"/>
      <c r="AM11" s="281"/>
      <c r="AN11" s="281"/>
      <c r="AO11" s="281"/>
      <c r="AP11" s="281"/>
      <c r="AQ11" s="281"/>
      <c r="AR11" s="281"/>
      <c r="AS11" s="281"/>
      <c r="AT11" s="281"/>
      <c r="AU11" s="281"/>
      <c r="AV11" s="281"/>
      <c r="AW11" s="281"/>
      <c r="AX11" s="281"/>
      <c r="AY11" s="281"/>
      <c r="AZ11" s="281"/>
      <c r="BA11" s="281"/>
      <c r="BB11" s="281"/>
      <c r="BC11" s="281"/>
      <c r="BD11" s="281"/>
      <c r="BE11" s="281"/>
      <c r="BF11" s="281"/>
      <c r="BG11" s="281"/>
      <c r="BH11" s="281"/>
      <c r="BI11" s="281"/>
      <c r="BJ11" s="281"/>
      <c r="BK11" s="281"/>
      <c r="BL11" s="281"/>
      <c r="BM11" s="281"/>
      <c r="BN11" s="281"/>
      <c r="BO11" s="281"/>
      <c r="BP11" s="281"/>
      <c r="BQ11" s="281"/>
      <c r="BR11" s="281"/>
      <c r="BS11" s="281"/>
      <c r="BT11" s="281"/>
      <c r="BU11" s="281"/>
      <c r="BV11" s="281"/>
      <c r="BW11" s="281"/>
      <c r="BX11" s="281"/>
      <c r="BY11" s="281"/>
      <c r="BZ11" s="281"/>
      <c r="CA11" s="281"/>
      <c r="CB11" s="281"/>
      <c r="CC11" s="281"/>
      <c r="CD11" s="281"/>
      <c r="CE11" s="281"/>
      <c r="CF11" s="281"/>
      <c r="CG11" s="281"/>
      <c r="CH11" s="281"/>
      <c r="CI11" s="281"/>
      <c r="CJ11" s="281"/>
      <c r="CK11" s="281"/>
      <c r="CL11" s="281"/>
      <c r="CM11" s="281"/>
      <c r="CN11" s="281"/>
      <c r="CO11" s="281"/>
      <c r="CP11" s="281"/>
      <c r="CQ11" s="281"/>
      <c r="CR11" s="281"/>
      <c r="CS11" s="281"/>
      <c r="CT11" s="281"/>
      <c r="CU11" s="281"/>
      <c r="CV11" s="281"/>
      <c r="CW11" s="281"/>
      <c r="CX11" s="281"/>
      <c r="CY11" s="281"/>
      <c r="CZ11" s="281"/>
      <c r="DA11" s="281"/>
      <c r="DB11" s="281"/>
      <c r="DC11" s="281"/>
      <c r="DD11" s="281"/>
      <c r="DE11" s="281"/>
      <c r="DF11" s="281"/>
      <c r="DG11" s="281"/>
      <c r="DH11" s="281"/>
      <c r="DI11" s="281"/>
      <c r="DJ11" s="281"/>
      <c r="DK11" s="281"/>
      <c r="DL11" s="281"/>
      <c r="DM11" s="281"/>
      <c r="DN11" s="281"/>
      <c r="DO11" s="281"/>
      <c r="DP11" s="281"/>
      <c r="DQ11" s="281"/>
      <c r="DR11" s="281"/>
      <c r="DS11" s="281"/>
      <c r="DT11" s="281"/>
      <c r="DU11" s="281"/>
      <c r="DV11" s="281"/>
      <c r="DW11" s="281"/>
      <c r="DX11" s="281"/>
      <c r="DY11" s="281"/>
      <c r="DZ11" s="281"/>
      <c r="EA11" s="281"/>
      <c r="EB11" s="281"/>
      <c r="EC11" s="281"/>
      <c r="ED11" s="281"/>
      <c r="EE11" s="281"/>
      <c r="EF11" s="281"/>
      <c r="EG11" s="281"/>
      <c r="EH11" s="281"/>
      <c r="EI11" s="281"/>
      <c r="EJ11" s="281"/>
      <c r="EK11" s="281"/>
      <c r="EL11" s="281"/>
      <c r="EM11" s="281"/>
      <c r="EN11" s="281"/>
      <c r="EO11" s="281"/>
      <c r="EP11" s="281"/>
      <c r="EQ11" s="281"/>
      <c r="ER11" s="281"/>
      <c r="ES11" s="281"/>
      <c r="ET11" s="281"/>
      <c r="EU11" s="281"/>
      <c r="EV11" s="281"/>
      <c r="EW11" s="281"/>
      <c r="EX11" s="281"/>
      <c r="EY11" s="281"/>
      <c r="EZ11" s="281"/>
      <c r="FA11" s="281"/>
      <c r="FB11" s="281"/>
      <c r="FC11" s="281"/>
      <c r="FD11" s="281"/>
      <c r="FE11" s="281"/>
      <c r="FF11" s="281"/>
      <c r="FG11" s="281"/>
      <c r="FH11" s="281"/>
      <c r="FI11" s="281"/>
      <c r="FJ11" s="281"/>
      <c r="FK11" s="281"/>
      <c r="FL11" s="281"/>
      <c r="FM11" s="281"/>
      <c r="FN11" s="281"/>
      <c r="FO11" s="281"/>
      <c r="FP11" s="281"/>
      <c r="FQ11" s="281"/>
      <c r="FR11" s="281"/>
      <c r="FS11" s="281"/>
      <c r="FT11" s="281"/>
      <c r="FU11" s="281"/>
      <c r="FV11" s="281"/>
      <c r="FW11" s="281"/>
      <c r="FX11" s="281"/>
      <c r="FY11" s="281"/>
      <c r="FZ11" s="281"/>
      <c r="GA11" s="281"/>
      <c r="GB11" s="281"/>
      <c r="GC11" s="281"/>
      <c r="GD11" s="281"/>
      <c r="GE11" s="281"/>
      <c r="GF11" s="281"/>
      <c r="GG11" s="281"/>
      <c r="GH11" s="281"/>
      <c r="GI11" s="281"/>
      <c r="GJ11" s="281"/>
      <c r="GK11" s="281"/>
      <c r="GL11" s="281"/>
      <c r="GM11" s="281"/>
      <c r="GN11" s="281"/>
      <c r="GO11" s="281"/>
      <c r="GP11" s="281"/>
      <c r="GQ11" s="281"/>
      <c r="GR11" s="281"/>
      <c r="GS11" s="281"/>
      <c r="GT11" s="281"/>
      <c r="GU11" s="281"/>
      <c r="GV11" s="281"/>
      <c r="GW11" s="281"/>
      <c r="GX11" s="281"/>
      <c r="GY11" s="281"/>
      <c r="GZ11" s="281"/>
      <c r="HA11" s="281"/>
      <c r="HB11" s="281"/>
      <c r="HC11" s="281"/>
      <c r="HD11" s="281"/>
      <c r="HE11" s="281"/>
      <c r="HF11" s="281"/>
      <c r="HG11" s="281"/>
      <c r="HH11" s="281"/>
      <c r="HI11" s="281"/>
      <c r="HJ11" s="281"/>
      <c r="HK11" s="281"/>
      <c r="HL11" s="281"/>
      <c r="HM11" s="281"/>
      <c r="HN11" s="281"/>
      <c r="HO11" s="281"/>
      <c r="HP11" s="281"/>
      <c r="HQ11" s="281"/>
      <c r="HR11" s="281"/>
      <c r="HS11" s="281"/>
      <c r="HT11" s="281"/>
      <c r="HU11" s="281"/>
      <c r="HV11" s="281"/>
      <c r="HW11" s="281"/>
      <c r="HX11" s="281"/>
      <c r="HY11" s="281"/>
      <c r="HZ11" s="281"/>
      <c r="IA11" s="281"/>
      <c r="IB11" s="281"/>
      <c r="IC11" s="281"/>
      <c r="ID11" s="281"/>
      <c r="IE11" s="281"/>
      <c r="IF11" s="281"/>
      <c r="IG11" s="281"/>
      <c r="IH11" s="281"/>
      <c r="II11" s="281"/>
      <c r="IJ11" s="281"/>
      <c r="IK11" s="281"/>
      <c r="IL11" s="281"/>
      <c r="IM11" s="281"/>
      <c r="IN11" s="281"/>
      <c r="IO11" s="281"/>
      <c r="IP11" s="281"/>
      <c r="IQ11" s="281"/>
      <c r="IR11" s="281"/>
      <c r="IS11" s="281"/>
      <c r="IT11" s="281"/>
    </row>
    <row r="12" spans="1:254" s="280" customFormat="1" ht="18" customHeight="1">
      <c r="A12" s="288"/>
      <c r="B12" s="300"/>
      <c r="C12" s="319"/>
      <c r="D12" s="319"/>
      <c r="E12" s="319"/>
      <c r="F12" s="319"/>
      <c r="G12" s="319"/>
      <c r="H12" s="319"/>
      <c r="I12" s="319"/>
      <c r="J12" s="319"/>
      <c r="K12" s="319"/>
      <c r="L12" s="319"/>
      <c r="M12" s="319"/>
      <c r="N12" s="319"/>
      <c r="O12" s="318"/>
      <c r="P12" s="294"/>
      <c r="Q12" s="295"/>
      <c r="R12" s="295"/>
      <c r="S12" s="296"/>
      <c r="T12" s="296"/>
      <c r="U12" s="281"/>
      <c r="V12" s="281"/>
      <c r="W12" s="281"/>
      <c r="X12" s="281"/>
      <c r="Y12" s="281"/>
      <c r="Z12" s="281"/>
      <c r="AA12" s="281"/>
      <c r="AB12" s="281"/>
      <c r="AC12" s="281"/>
      <c r="AD12" s="281"/>
      <c r="AE12" s="281"/>
      <c r="AF12" s="281"/>
      <c r="AG12" s="281"/>
      <c r="AH12" s="281"/>
      <c r="AI12" s="281"/>
      <c r="AJ12" s="281"/>
      <c r="AK12" s="281"/>
      <c r="AL12" s="281"/>
      <c r="AM12" s="281"/>
      <c r="AN12" s="281"/>
      <c r="AO12" s="281"/>
      <c r="AP12" s="281"/>
      <c r="AQ12" s="281"/>
      <c r="AR12" s="281"/>
      <c r="AS12" s="281"/>
      <c r="AT12" s="281"/>
      <c r="AU12" s="281"/>
      <c r="AV12" s="281"/>
      <c r="AW12" s="281"/>
      <c r="AX12" s="281"/>
      <c r="AY12" s="281"/>
      <c r="AZ12" s="281"/>
      <c r="BA12" s="281"/>
      <c r="BB12" s="281"/>
      <c r="BC12" s="281"/>
      <c r="BD12" s="281"/>
      <c r="BE12" s="281"/>
      <c r="BF12" s="281"/>
      <c r="BG12" s="281"/>
      <c r="BH12" s="281"/>
      <c r="BI12" s="281"/>
      <c r="BJ12" s="281"/>
      <c r="BK12" s="281"/>
      <c r="BL12" s="281"/>
      <c r="BM12" s="281"/>
      <c r="BN12" s="281"/>
      <c r="BO12" s="281"/>
      <c r="BP12" s="281"/>
      <c r="BQ12" s="281"/>
      <c r="BR12" s="281"/>
      <c r="BS12" s="281"/>
      <c r="BT12" s="281"/>
      <c r="BU12" s="281"/>
      <c r="BV12" s="281"/>
      <c r="BW12" s="281"/>
      <c r="BX12" s="281"/>
      <c r="BY12" s="281"/>
      <c r="BZ12" s="281"/>
      <c r="CA12" s="281"/>
      <c r="CB12" s="281"/>
      <c r="CC12" s="281"/>
      <c r="CD12" s="281"/>
      <c r="CE12" s="281"/>
      <c r="CF12" s="281"/>
      <c r="CG12" s="281"/>
      <c r="CH12" s="281"/>
      <c r="CI12" s="281"/>
      <c r="CJ12" s="281"/>
      <c r="CK12" s="281"/>
      <c r="CL12" s="281"/>
      <c r="CM12" s="281"/>
      <c r="CN12" s="281"/>
      <c r="CO12" s="281"/>
      <c r="CP12" s="281"/>
      <c r="CQ12" s="281"/>
      <c r="CR12" s="281"/>
      <c r="CS12" s="281"/>
      <c r="CT12" s="281"/>
      <c r="CU12" s="281"/>
      <c r="CV12" s="281"/>
      <c r="CW12" s="281"/>
      <c r="CX12" s="281"/>
      <c r="CY12" s="281"/>
      <c r="CZ12" s="281"/>
      <c r="DA12" s="281"/>
      <c r="DB12" s="281"/>
      <c r="DC12" s="281"/>
      <c r="DD12" s="281"/>
      <c r="DE12" s="281"/>
      <c r="DF12" s="281"/>
      <c r="DG12" s="281"/>
      <c r="DH12" s="281"/>
      <c r="DI12" s="281"/>
      <c r="DJ12" s="281"/>
      <c r="DK12" s="281"/>
      <c r="DL12" s="281"/>
      <c r="DM12" s="281"/>
      <c r="DN12" s="281"/>
      <c r="DO12" s="281"/>
      <c r="DP12" s="281"/>
      <c r="DQ12" s="281"/>
      <c r="DR12" s="281"/>
      <c r="DS12" s="281"/>
      <c r="DT12" s="281"/>
      <c r="DU12" s="281"/>
      <c r="DV12" s="281"/>
      <c r="DW12" s="281"/>
      <c r="DX12" s="281"/>
      <c r="DY12" s="281"/>
      <c r="DZ12" s="281"/>
      <c r="EA12" s="281"/>
      <c r="EB12" s="281"/>
      <c r="EC12" s="281"/>
      <c r="ED12" s="281"/>
      <c r="EE12" s="281"/>
      <c r="EF12" s="281"/>
      <c r="EG12" s="281"/>
      <c r="EH12" s="281"/>
      <c r="EI12" s="281"/>
      <c r="EJ12" s="281"/>
      <c r="EK12" s="281"/>
      <c r="EL12" s="281"/>
      <c r="EM12" s="281"/>
      <c r="EN12" s="281"/>
      <c r="EO12" s="281"/>
      <c r="EP12" s="281"/>
      <c r="EQ12" s="281"/>
      <c r="ER12" s="281"/>
      <c r="ES12" s="281"/>
      <c r="ET12" s="281"/>
      <c r="EU12" s="281"/>
      <c r="EV12" s="281"/>
      <c r="EW12" s="281"/>
      <c r="EX12" s="281"/>
      <c r="EY12" s="281"/>
      <c r="EZ12" s="281"/>
      <c r="FA12" s="281"/>
      <c r="FB12" s="281"/>
      <c r="FC12" s="281"/>
      <c r="FD12" s="281"/>
      <c r="FE12" s="281"/>
      <c r="FF12" s="281"/>
      <c r="FG12" s="281"/>
      <c r="FH12" s="281"/>
      <c r="FI12" s="281"/>
      <c r="FJ12" s="281"/>
      <c r="FK12" s="281"/>
      <c r="FL12" s="281"/>
      <c r="FM12" s="281"/>
      <c r="FN12" s="281"/>
      <c r="FO12" s="281"/>
      <c r="FP12" s="281"/>
      <c r="FQ12" s="281"/>
      <c r="FR12" s="281"/>
      <c r="FS12" s="281"/>
      <c r="FT12" s="281"/>
      <c r="FU12" s="281"/>
      <c r="FV12" s="281"/>
      <c r="FW12" s="281"/>
      <c r="FX12" s="281"/>
      <c r="FY12" s="281"/>
      <c r="FZ12" s="281"/>
      <c r="GA12" s="281"/>
      <c r="GB12" s="281"/>
      <c r="GC12" s="281"/>
      <c r="GD12" s="281"/>
      <c r="GE12" s="281"/>
      <c r="GF12" s="281"/>
      <c r="GG12" s="281"/>
      <c r="GH12" s="281"/>
      <c r="GI12" s="281"/>
      <c r="GJ12" s="281"/>
      <c r="GK12" s="281"/>
      <c r="GL12" s="281"/>
      <c r="GM12" s="281"/>
      <c r="GN12" s="281"/>
      <c r="GO12" s="281"/>
      <c r="GP12" s="281"/>
      <c r="GQ12" s="281"/>
      <c r="GR12" s="281"/>
      <c r="GS12" s="281"/>
      <c r="GT12" s="281"/>
      <c r="GU12" s="281"/>
      <c r="GV12" s="281"/>
      <c r="GW12" s="281"/>
      <c r="GX12" s="281"/>
      <c r="GY12" s="281"/>
      <c r="GZ12" s="281"/>
      <c r="HA12" s="281"/>
      <c r="HB12" s="281"/>
      <c r="HC12" s="281"/>
      <c r="HD12" s="281"/>
      <c r="HE12" s="281"/>
      <c r="HF12" s="281"/>
      <c r="HG12" s="281"/>
      <c r="HH12" s="281"/>
      <c r="HI12" s="281"/>
      <c r="HJ12" s="281"/>
      <c r="HK12" s="281"/>
      <c r="HL12" s="281"/>
      <c r="HM12" s="281"/>
      <c r="HN12" s="281"/>
      <c r="HO12" s="281"/>
      <c r="HP12" s="281"/>
      <c r="HQ12" s="281"/>
      <c r="HR12" s="281"/>
      <c r="HS12" s="281"/>
      <c r="HT12" s="281"/>
      <c r="HU12" s="281"/>
      <c r="HV12" s="281"/>
      <c r="HW12" s="281"/>
      <c r="HX12" s="281"/>
      <c r="HY12" s="281"/>
      <c r="HZ12" s="281"/>
      <c r="IA12" s="281"/>
      <c r="IB12" s="281"/>
      <c r="IC12" s="281"/>
      <c r="ID12" s="281"/>
      <c r="IE12" s="281"/>
      <c r="IF12" s="281"/>
      <c r="IG12" s="281"/>
      <c r="IH12" s="281"/>
      <c r="II12" s="281"/>
      <c r="IJ12" s="281"/>
      <c r="IK12" s="281"/>
      <c r="IL12" s="281"/>
      <c r="IM12" s="281"/>
      <c r="IN12" s="281"/>
      <c r="IO12" s="281"/>
      <c r="IP12" s="281"/>
      <c r="IQ12" s="281"/>
      <c r="IR12" s="281"/>
      <c r="IS12" s="281"/>
      <c r="IT12" s="281"/>
    </row>
    <row r="13" spans="1:254" s="280" customFormat="1" ht="18" customHeight="1">
      <c r="A13" s="288"/>
      <c r="B13" s="293" t="s">
        <v>95</v>
      </c>
      <c r="C13" s="317">
        <v>1488.42</v>
      </c>
      <c r="D13" s="317">
        <v>-2115.95</v>
      </c>
      <c r="E13" s="317">
        <v>4608.95</v>
      </c>
      <c r="F13" s="317">
        <v>3782.98</v>
      </c>
      <c r="G13" s="317">
        <v>8115.8</v>
      </c>
      <c r="H13" s="317">
        <v>1296.47</v>
      </c>
      <c r="I13" s="317">
        <v>-12054.98</v>
      </c>
      <c r="J13" s="317">
        <v>19393.81</v>
      </c>
      <c r="K13" s="317">
        <v>-4227.950000000001</v>
      </c>
      <c r="L13" s="317">
        <v>6052.64</v>
      </c>
      <c r="M13" s="317">
        <v>7261.14</v>
      </c>
      <c r="N13" s="317">
        <v>-9257.23</v>
      </c>
      <c r="O13" s="318">
        <v>24344.100000000002</v>
      </c>
      <c r="P13" s="294"/>
      <c r="Q13" s="295"/>
      <c r="R13" s="295"/>
      <c r="S13" s="296"/>
      <c r="T13" s="296"/>
      <c r="U13" s="281"/>
      <c r="V13" s="281"/>
      <c r="W13" s="281"/>
      <c r="X13" s="281"/>
      <c r="Y13" s="281"/>
      <c r="Z13" s="281"/>
      <c r="AA13" s="281"/>
      <c r="AB13" s="281"/>
      <c r="AC13" s="281"/>
      <c r="AD13" s="281"/>
      <c r="AE13" s="281"/>
      <c r="AF13" s="281"/>
      <c r="AG13" s="281"/>
      <c r="AH13" s="281"/>
      <c r="AI13" s="281"/>
      <c r="AJ13" s="281"/>
      <c r="AK13" s="281"/>
      <c r="AL13" s="281"/>
      <c r="AM13" s="281"/>
      <c r="AN13" s="281"/>
      <c r="AO13" s="281"/>
      <c r="AP13" s="281"/>
      <c r="AQ13" s="281"/>
      <c r="AR13" s="281"/>
      <c r="AS13" s="281"/>
      <c r="AT13" s="281"/>
      <c r="AU13" s="281"/>
      <c r="AV13" s="281"/>
      <c r="AW13" s="281"/>
      <c r="AX13" s="281"/>
      <c r="AY13" s="281"/>
      <c r="AZ13" s="281"/>
      <c r="BA13" s="281"/>
      <c r="BB13" s="281"/>
      <c r="BC13" s="281"/>
      <c r="BD13" s="281"/>
      <c r="BE13" s="281"/>
      <c r="BF13" s="281"/>
      <c r="BG13" s="281"/>
      <c r="BH13" s="281"/>
      <c r="BI13" s="281"/>
      <c r="BJ13" s="281"/>
      <c r="BK13" s="281"/>
      <c r="BL13" s="281"/>
      <c r="BM13" s="281"/>
      <c r="BN13" s="281"/>
      <c r="BO13" s="281"/>
      <c r="BP13" s="281"/>
      <c r="BQ13" s="281"/>
      <c r="BR13" s="281"/>
      <c r="BS13" s="281"/>
      <c r="BT13" s="281"/>
      <c r="BU13" s="281"/>
      <c r="BV13" s="281"/>
      <c r="BW13" s="281"/>
      <c r="BX13" s="281"/>
      <c r="BY13" s="281"/>
      <c r="BZ13" s="281"/>
      <c r="CA13" s="281"/>
      <c r="CB13" s="281"/>
      <c r="CC13" s="281"/>
      <c r="CD13" s="281"/>
      <c r="CE13" s="281"/>
      <c r="CF13" s="281"/>
      <c r="CG13" s="281"/>
      <c r="CH13" s="281"/>
      <c r="CI13" s="281"/>
      <c r="CJ13" s="281"/>
      <c r="CK13" s="281"/>
      <c r="CL13" s="281"/>
      <c r="CM13" s="281"/>
      <c r="CN13" s="281"/>
      <c r="CO13" s="281"/>
      <c r="CP13" s="281"/>
      <c r="CQ13" s="281"/>
      <c r="CR13" s="281"/>
      <c r="CS13" s="281"/>
      <c r="CT13" s="281"/>
      <c r="CU13" s="281"/>
      <c r="CV13" s="281"/>
      <c r="CW13" s="281"/>
      <c r="CX13" s="281"/>
      <c r="CY13" s="281"/>
      <c r="CZ13" s="281"/>
      <c r="DA13" s="281"/>
      <c r="DB13" s="281"/>
      <c r="DC13" s="281"/>
      <c r="DD13" s="281"/>
      <c r="DE13" s="281"/>
      <c r="DF13" s="281"/>
      <c r="DG13" s="281"/>
      <c r="DH13" s="281"/>
      <c r="DI13" s="281"/>
      <c r="DJ13" s="281"/>
      <c r="DK13" s="281"/>
      <c r="DL13" s="281"/>
      <c r="DM13" s="281"/>
      <c r="DN13" s="281"/>
      <c r="DO13" s="281"/>
      <c r="DP13" s="281"/>
      <c r="DQ13" s="281"/>
      <c r="DR13" s="281"/>
      <c r="DS13" s="281"/>
      <c r="DT13" s="281"/>
      <c r="DU13" s="281"/>
      <c r="DV13" s="281"/>
      <c r="DW13" s="281"/>
      <c r="DX13" s="281"/>
      <c r="DY13" s="281"/>
      <c r="DZ13" s="281"/>
      <c r="EA13" s="281"/>
      <c r="EB13" s="281"/>
      <c r="EC13" s="281"/>
      <c r="ED13" s="281"/>
      <c r="EE13" s="281"/>
      <c r="EF13" s="281"/>
      <c r="EG13" s="281"/>
      <c r="EH13" s="281"/>
      <c r="EI13" s="281"/>
      <c r="EJ13" s="281"/>
      <c r="EK13" s="281"/>
      <c r="EL13" s="281"/>
      <c r="EM13" s="281"/>
      <c r="EN13" s="281"/>
      <c r="EO13" s="281"/>
      <c r="EP13" s="281"/>
      <c r="EQ13" s="281"/>
      <c r="ER13" s="281"/>
      <c r="ES13" s="281"/>
      <c r="ET13" s="281"/>
      <c r="EU13" s="281"/>
      <c r="EV13" s="281"/>
      <c r="EW13" s="281"/>
      <c r="EX13" s="281"/>
      <c r="EY13" s="281"/>
      <c r="EZ13" s="281"/>
      <c r="FA13" s="281"/>
      <c r="FB13" s="281"/>
      <c r="FC13" s="281"/>
      <c r="FD13" s="281"/>
      <c r="FE13" s="281"/>
      <c r="FF13" s="281"/>
      <c r="FG13" s="281"/>
      <c r="FH13" s="281"/>
      <c r="FI13" s="281"/>
      <c r="FJ13" s="281"/>
      <c r="FK13" s="281"/>
      <c r="FL13" s="281"/>
      <c r="FM13" s="281"/>
      <c r="FN13" s="281"/>
      <c r="FO13" s="281"/>
      <c r="FP13" s="281"/>
      <c r="FQ13" s="281"/>
      <c r="FR13" s="281"/>
      <c r="FS13" s="281"/>
      <c r="FT13" s="281"/>
      <c r="FU13" s="281"/>
      <c r="FV13" s="281"/>
      <c r="FW13" s="281"/>
      <c r="FX13" s="281"/>
      <c r="FY13" s="281"/>
      <c r="FZ13" s="281"/>
      <c r="GA13" s="281"/>
      <c r="GB13" s="281"/>
      <c r="GC13" s="281"/>
      <c r="GD13" s="281"/>
      <c r="GE13" s="281"/>
      <c r="GF13" s="281"/>
      <c r="GG13" s="281"/>
      <c r="GH13" s="281"/>
      <c r="GI13" s="281"/>
      <c r="GJ13" s="281"/>
      <c r="GK13" s="281"/>
      <c r="GL13" s="281"/>
      <c r="GM13" s="281"/>
      <c r="GN13" s="281"/>
      <c r="GO13" s="281"/>
      <c r="GP13" s="281"/>
      <c r="GQ13" s="281"/>
      <c r="GR13" s="281"/>
      <c r="GS13" s="281"/>
      <c r="GT13" s="281"/>
      <c r="GU13" s="281"/>
      <c r="GV13" s="281"/>
      <c r="GW13" s="281"/>
      <c r="GX13" s="281"/>
      <c r="GY13" s="281"/>
      <c r="GZ13" s="281"/>
      <c r="HA13" s="281"/>
      <c r="HB13" s="281"/>
      <c r="HC13" s="281"/>
      <c r="HD13" s="281"/>
      <c r="HE13" s="281"/>
      <c r="HF13" s="281"/>
      <c r="HG13" s="281"/>
      <c r="HH13" s="281"/>
      <c r="HI13" s="281"/>
      <c r="HJ13" s="281"/>
      <c r="HK13" s="281"/>
      <c r="HL13" s="281"/>
      <c r="HM13" s="281"/>
      <c r="HN13" s="281"/>
      <c r="HO13" s="281"/>
      <c r="HP13" s="281"/>
      <c r="HQ13" s="281"/>
      <c r="HR13" s="281"/>
      <c r="HS13" s="281"/>
      <c r="HT13" s="281"/>
      <c r="HU13" s="281"/>
      <c r="HV13" s="281"/>
      <c r="HW13" s="281"/>
      <c r="HX13" s="281"/>
      <c r="HY13" s="281"/>
      <c r="HZ13" s="281"/>
      <c r="IA13" s="281"/>
      <c r="IB13" s="281"/>
      <c r="IC13" s="281"/>
      <c r="ID13" s="281"/>
      <c r="IE13" s="281"/>
      <c r="IF13" s="281"/>
      <c r="IG13" s="281"/>
      <c r="IH13" s="281"/>
      <c r="II13" s="281"/>
      <c r="IJ13" s="281"/>
      <c r="IK13" s="281"/>
      <c r="IL13" s="281"/>
      <c r="IM13" s="281"/>
      <c r="IN13" s="281"/>
      <c r="IO13" s="281"/>
      <c r="IP13" s="281"/>
      <c r="IQ13" s="281"/>
      <c r="IR13" s="281"/>
      <c r="IS13" s="281"/>
      <c r="IT13" s="281"/>
    </row>
    <row r="14" spans="1:254" s="280" customFormat="1" ht="18" customHeight="1">
      <c r="A14" s="288"/>
      <c r="B14" s="293"/>
      <c r="C14" s="317"/>
      <c r="D14" s="317"/>
      <c r="E14" s="317"/>
      <c r="F14" s="317"/>
      <c r="G14" s="317"/>
      <c r="H14" s="317"/>
      <c r="I14" s="317"/>
      <c r="J14" s="317"/>
      <c r="K14" s="317"/>
      <c r="L14" s="317"/>
      <c r="M14" s="317"/>
      <c r="N14" s="317"/>
      <c r="O14" s="318"/>
      <c r="P14" s="294"/>
      <c r="Q14" s="295"/>
      <c r="R14" s="298"/>
      <c r="S14" s="299"/>
      <c r="T14" s="299"/>
      <c r="U14" s="281"/>
      <c r="V14" s="281"/>
      <c r="W14" s="281"/>
      <c r="X14" s="281"/>
      <c r="Y14" s="281"/>
      <c r="Z14" s="281"/>
      <c r="AA14" s="281"/>
      <c r="AB14" s="281"/>
      <c r="AC14" s="281"/>
      <c r="AD14" s="281"/>
      <c r="AE14" s="281"/>
      <c r="AF14" s="281"/>
      <c r="AG14" s="281"/>
      <c r="AH14" s="281"/>
      <c r="AI14" s="281"/>
      <c r="AJ14" s="281"/>
      <c r="AK14" s="281"/>
      <c r="AL14" s="281"/>
      <c r="AM14" s="281"/>
      <c r="AN14" s="281"/>
      <c r="AO14" s="281"/>
      <c r="AP14" s="281"/>
      <c r="AQ14" s="281"/>
      <c r="AR14" s="281"/>
      <c r="AS14" s="281"/>
      <c r="AT14" s="281"/>
      <c r="AU14" s="281"/>
      <c r="AV14" s="281"/>
      <c r="AW14" s="281"/>
      <c r="AX14" s="281"/>
      <c r="AY14" s="281"/>
      <c r="AZ14" s="281"/>
      <c r="BA14" s="281"/>
      <c r="BB14" s="281"/>
      <c r="BC14" s="281"/>
      <c r="BD14" s="281"/>
      <c r="BE14" s="281"/>
      <c r="BF14" s="281"/>
      <c r="BG14" s="281"/>
      <c r="BH14" s="281"/>
      <c r="BI14" s="281"/>
      <c r="BJ14" s="281"/>
      <c r="BK14" s="281"/>
      <c r="BL14" s="281"/>
      <c r="BM14" s="281"/>
      <c r="BN14" s="281"/>
      <c r="BO14" s="281"/>
      <c r="BP14" s="281"/>
      <c r="BQ14" s="281"/>
      <c r="BR14" s="281"/>
      <c r="BS14" s="281"/>
      <c r="BT14" s="281"/>
      <c r="BU14" s="281"/>
      <c r="BV14" s="281"/>
      <c r="BW14" s="281"/>
      <c r="BX14" s="281"/>
      <c r="BY14" s="281"/>
      <c r="BZ14" s="281"/>
      <c r="CA14" s="281"/>
      <c r="CB14" s="281"/>
      <c r="CC14" s="281"/>
      <c r="CD14" s="281"/>
      <c r="CE14" s="281"/>
      <c r="CF14" s="281"/>
      <c r="CG14" s="281"/>
      <c r="CH14" s="281"/>
      <c r="CI14" s="281"/>
      <c r="CJ14" s="281"/>
      <c r="CK14" s="281"/>
      <c r="CL14" s="281"/>
      <c r="CM14" s="281"/>
      <c r="CN14" s="281"/>
      <c r="CO14" s="281"/>
      <c r="CP14" s="281"/>
      <c r="CQ14" s="281"/>
      <c r="CR14" s="281"/>
      <c r="CS14" s="281"/>
      <c r="CT14" s="281"/>
      <c r="CU14" s="281"/>
      <c r="CV14" s="281"/>
      <c r="CW14" s="281"/>
      <c r="CX14" s="281"/>
      <c r="CY14" s="281"/>
      <c r="CZ14" s="281"/>
      <c r="DA14" s="281"/>
      <c r="DB14" s="281"/>
      <c r="DC14" s="281"/>
      <c r="DD14" s="281"/>
      <c r="DE14" s="281"/>
      <c r="DF14" s="281"/>
      <c r="DG14" s="281"/>
      <c r="DH14" s="281"/>
      <c r="DI14" s="281"/>
      <c r="DJ14" s="281"/>
      <c r="DK14" s="281"/>
      <c r="DL14" s="281"/>
      <c r="DM14" s="281"/>
      <c r="DN14" s="281"/>
      <c r="DO14" s="281"/>
      <c r="DP14" s="281"/>
      <c r="DQ14" s="281"/>
      <c r="DR14" s="281"/>
      <c r="DS14" s="281"/>
      <c r="DT14" s="281"/>
      <c r="DU14" s="281"/>
      <c r="DV14" s="281"/>
      <c r="DW14" s="281"/>
      <c r="DX14" s="281"/>
      <c r="DY14" s="281"/>
      <c r="DZ14" s="281"/>
      <c r="EA14" s="281"/>
      <c r="EB14" s="281"/>
      <c r="EC14" s="281"/>
      <c r="ED14" s="281"/>
      <c r="EE14" s="281"/>
      <c r="EF14" s="281"/>
      <c r="EG14" s="281"/>
      <c r="EH14" s="281"/>
      <c r="EI14" s="281"/>
      <c r="EJ14" s="281"/>
      <c r="EK14" s="281"/>
      <c r="EL14" s="281"/>
      <c r="EM14" s="281"/>
      <c r="EN14" s="281"/>
      <c r="EO14" s="281"/>
      <c r="EP14" s="281"/>
      <c r="EQ14" s="281"/>
      <c r="ER14" s="281"/>
      <c r="ES14" s="281"/>
      <c r="ET14" s="281"/>
      <c r="EU14" s="281"/>
      <c r="EV14" s="281"/>
      <c r="EW14" s="281"/>
      <c r="EX14" s="281"/>
      <c r="EY14" s="281"/>
      <c r="EZ14" s="281"/>
      <c r="FA14" s="281"/>
      <c r="FB14" s="281"/>
      <c r="FC14" s="281"/>
      <c r="FD14" s="281"/>
      <c r="FE14" s="281"/>
      <c r="FF14" s="281"/>
      <c r="FG14" s="281"/>
      <c r="FH14" s="281"/>
      <c r="FI14" s="281"/>
      <c r="FJ14" s="281"/>
      <c r="FK14" s="281"/>
      <c r="FL14" s="281"/>
      <c r="FM14" s="281"/>
      <c r="FN14" s="281"/>
      <c r="FO14" s="281"/>
      <c r="FP14" s="281"/>
      <c r="FQ14" s="281"/>
      <c r="FR14" s="281"/>
      <c r="FS14" s="281"/>
      <c r="FT14" s="281"/>
      <c r="FU14" s="281"/>
      <c r="FV14" s="281"/>
      <c r="FW14" s="281"/>
      <c r="FX14" s="281"/>
      <c r="FY14" s="281"/>
      <c r="FZ14" s="281"/>
      <c r="GA14" s="281"/>
      <c r="GB14" s="281"/>
      <c r="GC14" s="281"/>
      <c r="GD14" s="281"/>
      <c r="GE14" s="281"/>
      <c r="GF14" s="281"/>
      <c r="GG14" s="281"/>
      <c r="GH14" s="281"/>
      <c r="GI14" s="281"/>
      <c r="GJ14" s="281"/>
      <c r="GK14" s="281"/>
      <c r="GL14" s="281"/>
      <c r="GM14" s="281"/>
      <c r="GN14" s="281"/>
      <c r="GO14" s="281"/>
      <c r="GP14" s="281"/>
      <c r="GQ14" s="281"/>
      <c r="GR14" s="281"/>
      <c r="GS14" s="281"/>
      <c r="GT14" s="281"/>
      <c r="GU14" s="281"/>
      <c r="GV14" s="281"/>
      <c r="GW14" s="281"/>
      <c r="GX14" s="281"/>
      <c r="GY14" s="281"/>
      <c r="GZ14" s="281"/>
      <c r="HA14" s="281"/>
      <c r="HB14" s="281"/>
      <c r="HC14" s="281"/>
      <c r="HD14" s="281"/>
      <c r="HE14" s="281"/>
      <c r="HF14" s="281"/>
      <c r="HG14" s="281"/>
      <c r="HH14" s="281"/>
      <c r="HI14" s="281"/>
      <c r="HJ14" s="281"/>
      <c r="HK14" s="281"/>
      <c r="HL14" s="281"/>
      <c r="HM14" s="281"/>
      <c r="HN14" s="281"/>
      <c r="HO14" s="281"/>
      <c r="HP14" s="281"/>
      <c r="HQ14" s="281"/>
      <c r="HR14" s="281"/>
      <c r="HS14" s="281"/>
      <c r="HT14" s="281"/>
      <c r="HU14" s="281"/>
      <c r="HV14" s="281"/>
      <c r="HW14" s="281"/>
      <c r="HX14" s="281"/>
      <c r="HY14" s="281"/>
      <c r="HZ14" s="281"/>
      <c r="IA14" s="281"/>
      <c r="IB14" s="281"/>
      <c r="IC14" s="281"/>
      <c r="ID14" s="281"/>
      <c r="IE14" s="281"/>
      <c r="IF14" s="281"/>
      <c r="IG14" s="281"/>
      <c r="IH14" s="281"/>
      <c r="II14" s="281"/>
      <c r="IJ14" s="281"/>
      <c r="IK14" s="281"/>
      <c r="IL14" s="281"/>
      <c r="IM14" s="281"/>
      <c r="IN14" s="281"/>
      <c r="IO14" s="281"/>
      <c r="IP14" s="281"/>
      <c r="IQ14" s="281"/>
      <c r="IR14" s="281"/>
      <c r="IS14" s="281"/>
      <c r="IT14" s="281"/>
    </row>
    <row r="15" spans="1:254" s="280" customFormat="1" ht="18" customHeight="1">
      <c r="A15" s="288"/>
      <c r="B15" s="293" t="s">
        <v>149</v>
      </c>
      <c r="C15" s="317">
        <v>4270.75</v>
      </c>
      <c r="D15" s="317">
        <v>748.95</v>
      </c>
      <c r="E15" s="317">
        <v>0</v>
      </c>
      <c r="F15" s="317">
        <v>203.94</v>
      </c>
      <c r="G15" s="317">
        <v>42.32</v>
      </c>
      <c r="H15" s="317">
        <v>76.71</v>
      </c>
      <c r="I15" s="317">
        <v>3339.79</v>
      </c>
      <c r="J15" s="317">
        <v>273.96</v>
      </c>
      <c r="K15" s="317">
        <v>322.77</v>
      </c>
      <c r="L15" s="317">
        <v>224.65</v>
      </c>
      <c r="M15" s="317">
        <v>185.26</v>
      </c>
      <c r="N15" s="317">
        <v>123.36</v>
      </c>
      <c r="O15" s="318">
        <v>9812.46</v>
      </c>
      <c r="P15" s="294"/>
      <c r="Q15" s="295"/>
      <c r="R15" s="295"/>
      <c r="S15" s="296"/>
      <c r="T15" s="296"/>
      <c r="U15" s="281"/>
      <c r="V15" s="281"/>
      <c r="W15" s="281"/>
      <c r="X15" s="281"/>
      <c r="Y15" s="281"/>
      <c r="Z15" s="281"/>
      <c r="AA15" s="281"/>
      <c r="AB15" s="281"/>
      <c r="AC15" s="281"/>
      <c r="AD15" s="281"/>
      <c r="AE15" s="281"/>
      <c r="AF15" s="281"/>
      <c r="AG15" s="281"/>
      <c r="AH15" s="281"/>
      <c r="AI15" s="281"/>
      <c r="AJ15" s="281"/>
      <c r="AK15" s="281"/>
      <c r="AL15" s="281"/>
      <c r="AM15" s="281"/>
      <c r="AN15" s="281"/>
      <c r="AO15" s="281"/>
      <c r="AP15" s="281"/>
      <c r="AQ15" s="281"/>
      <c r="AR15" s="281"/>
      <c r="AS15" s="281"/>
      <c r="AT15" s="281"/>
      <c r="AU15" s="281"/>
      <c r="AV15" s="281"/>
      <c r="AW15" s="281"/>
      <c r="AX15" s="281"/>
      <c r="AY15" s="281"/>
      <c r="AZ15" s="281"/>
      <c r="BA15" s="281"/>
      <c r="BB15" s="281"/>
      <c r="BC15" s="281"/>
      <c r="BD15" s="281"/>
      <c r="BE15" s="281"/>
      <c r="BF15" s="281"/>
      <c r="BG15" s="281"/>
      <c r="BH15" s="281"/>
      <c r="BI15" s="281"/>
      <c r="BJ15" s="281"/>
      <c r="BK15" s="281"/>
      <c r="BL15" s="281"/>
      <c r="BM15" s="281"/>
      <c r="BN15" s="281"/>
      <c r="BO15" s="281"/>
      <c r="BP15" s="281"/>
      <c r="BQ15" s="281"/>
      <c r="BR15" s="281"/>
      <c r="BS15" s="281"/>
      <c r="BT15" s="281"/>
      <c r="BU15" s="281"/>
      <c r="BV15" s="281"/>
      <c r="BW15" s="281"/>
      <c r="BX15" s="281"/>
      <c r="BY15" s="281"/>
      <c r="BZ15" s="281"/>
      <c r="CA15" s="281"/>
      <c r="CB15" s="281"/>
      <c r="CC15" s="281"/>
      <c r="CD15" s="281"/>
      <c r="CE15" s="281"/>
      <c r="CF15" s="281"/>
      <c r="CG15" s="281"/>
      <c r="CH15" s="281"/>
      <c r="CI15" s="281"/>
      <c r="CJ15" s="281"/>
      <c r="CK15" s="281"/>
      <c r="CL15" s="281"/>
      <c r="CM15" s="281"/>
      <c r="CN15" s="281"/>
      <c r="CO15" s="281"/>
      <c r="CP15" s="281"/>
      <c r="CQ15" s="281"/>
      <c r="CR15" s="281"/>
      <c r="CS15" s="281"/>
      <c r="CT15" s="281"/>
      <c r="CU15" s="281"/>
      <c r="CV15" s="281"/>
      <c r="CW15" s="281"/>
      <c r="CX15" s="281"/>
      <c r="CY15" s="281"/>
      <c r="CZ15" s="281"/>
      <c r="DA15" s="281"/>
      <c r="DB15" s="281"/>
      <c r="DC15" s="281"/>
      <c r="DD15" s="281"/>
      <c r="DE15" s="281"/>
      <c r="DF15" s="281"/>
      <c r="DG15" s="281"/>
      <c r="DH15" s="281"/>
      <c r="DI15" s="281"/>
      <c r="DJ15" s="281"/>
      <c r="DK15" s="281"/>
      <c r="DL15" s="281"/>
      <c r="DM15" s="281"/>
      <c r="DN15" s="281"/>
      <c r="DO15" s="281"/>
      <c r="DP15" s="281"/>
      <c r="DQ15" s="281"/>
      <c r="DR15" s="281"/>
      <c r="DS15" s="281"/>
      <c r="DT15" s="281"/>
      <c r="DU15" s="281"/>
      <c r="DV15" s="281"/>
      <c r="DW15" s="281"/>
      <c r="DX15" s="281"/>
      <c r="DY15" s="281"/>
      <c r="DZ15" s="281"/>
      <c r="EA15" s="281"/>
      <c r="EB15" s="281"/>
      <c r="EC15" s="281"/>
      <c r="ED15" s="281"/>
      <c r="EE15" s="281"/>
      <c r="EF15" s="281"/>
      <c r="EG15" s="281"/>
      <c r="EH15" s="281"/>
      <c r="EI15" s="281"/>
      <c r="EJ15" s="281"/>
      <c r="EK15" s="281"/>
      <c r="EL15" s="281"/>
      <c r="EM15" s="281"/>
      <c r="EN15" s="281"/>
      <c r="EO15" s="281"/>
      <c r="EP15" s="281"/>
      <c r="EQ15" s="281"/>
      <c r="ER15" s="281"/>
      <c r="ES15" s="281"/>
      <c r="ET15" s="281"/>
      <c r="EU15" s="281"/>
      <c r="EV15" s="281"/>
      <c r="EW15" s="281"/>
      <c r="EX15" s="281"/>
      <c r="EY15" s="281"/>
      <c r="EZ15" s="281"/>
      <c r="FA15" s="281"/>
      <c r="FB15" s="281"/>
      <c r="FC15" s="281"/>
      <c r="FD15" s="281"/>
      <c r="FE15" s="281"/>
      <c r="FF15" s="281"/>
      <c r="FG15" s="281"/>
      <c r="FH15" s="281"/>
      <c r="FI15" s="281"/>
      <c r="FJ15" s="281"/>
      <c r="FK15" s="281"/>
      <c r="FL15" s="281"/>
      <c r="FM15" s="281"/>
      <c r="FN15" s="281"/>
      <c r="FO15" s="281"/>
      <c r="FP15" s="281"/>
      <c r="FQ15" s="281"/>
      <c r="FR15" s="281"/>
      <c r="FS15" s="281"/>
      <c r="FT15" s="281"/>
      <c r="FU15" s="281"/>
      <c r="FV15" s="281"/>
      <c r="FW15" s="281"/>
      <c r="FX15" s="281"/>
      <c r="FY15" s="281"/>
      <c r="FZ15" s="281"/>
      <c r="GA15" s="281"/>
      <c r="GB15" s="281"/>
      <c r="GC15" s="281"/>
      <c r="GD15" s="281"/>
      <c r="GE15" s="281"/>
      <c r="GF15" s="281"/>
      <c r="GG15" s="281"/>
      <c r="GH15" s="281"/>
      <c r="GI15" s="281"/>
      <c r="GJ15" s="281"/>
      <c r="GK15" s="281"/>
      <c r="GL15" s="281"/>
      <c r="GM15" s="281"/>
      <c r="GN15" s="281"/>
      <c r="GO15" s="281"/>
      <c r="GP15" s="281"/>
      <c r="GQ15" s="281"/>
      <c r="GR15" s="281"/>
      <c r="GS15" s="281"/>
      <c r="GT15" s="281"/>
      <c r="GU15" s="281"/>
      <c r="GV15" s="281"/>
      <c r="GW15" s="281"/>
      <c r="GX15" s="281"/>
      <c r="GY15" s="281"/>
      <c r="GZ15" s="281"/>
      <c r="HA15" s="281"/>
      <c r="HB15" s="281"/>
      <c r="HC15" s="281"/>
      <c r="HD15" s="281"/>
      <c r="HE15" s="281"/>
      <c r="HF15" s="281"/>
      <c r="HG15" s="281"/>
      <c r="HH15" s="281"/>
      <c r="HI15" s="281"/>
      <c r="HJ15" s="281"/>
      <c r="HK15" s="281"/>
      <c r="HL15" s="281"/>
      <c r="HM15" s="281"/>
      <c r="HN15" s="281"/>
      <c r="HO15" s="281"/>
      <c r="HP15" s="281"/>
      <c r="HQ15" s="281"/>
      <c r="HR15" s="281"/>
      <c r="HS15" s="281"/>
      <c r="HT15" s="281"/>
      <c r="HU15" s="281"/>
      <c r="HV15" s="281"/>
      <c r="HW15" s="281"/>
      <c r="HX15" s="281"/>
      <c r="HY15" s="281"/>
      <c r="HZ15" s="281"/>
      <c r="IA15" s="281"/>
      <c r="IB15" s="281"/>
      <c r="IC15" s="281"/>
      <c r="ID15" s="281"/>
      <c r="IE15" s="281"/>
      <c r="IF15" s="281"/>
      <c r="IG15" s="281"/>
      <c r="IH15" s="281"/>
      <c r="II15" s="281"/>
      <c r="IJ15" s="281"/>
      <c r="IK15" s="281"/>
      <c r="IL15" s="281"/>
      <c r="IM15" s="281"/>
      <c r="IN15" s="281"/>
      <c r="IO15" s="281"/>
      <c r="IP15" s="281"/>
      <c r="IQ15" s="281"/>
      <c r="IR15" s="281"/>
      <c r="IS15" s="281"/>
      <c r="IT15" s="281"/>
    </row>
    <row r="16" spans="1:254" s="280" customFormat="1" ht="18" customHeight="1">
      <c r="A16" s="288"/>
      <c r="B16" s="293"/>
      <c r="C16" s="317"/>
      <c r="D16" s="317"/>
      <c r="E16" s="317"/>
      <c r="F16" s="317"/>
      <c r="G16" s="317"/>
      <c r="H16" s="317"/>
      <c r="I16" s="317"/>
      <c r="J16" s="317"/>
      <c r="K16" s="317"/>
      <c r="L16" s="317"/>
      <c r="M16" s="317"/>
      <c r="N16" s="317"/>
      <c r="O16" s="318"/>
      <c r="P16" s="294"/>
      <c r="Q16" s="295"/>
      <c r="R16" s="298"/>
      <c r="S16" s="299"/>
      <c r="T16" s="299"/>
      <c r="U16" s="281"/>
      <c r="V16" s="281"/>
      <c r="W16" s="281"/>
      <c r="X16" s="281"/>
      <c r="Y16" s="281"/>
      <c r="Z16" s="281"/>
      <c r="AA16" s="281"/>
      <c r="AB16" s="281"/>
      <c r="AC16" s="281"/>
      <c r="AD16" s="281"/>
      <c r="AE16" s="281"/>
      <c r="AF16" s="281"/>
      <c r="AG16" s="281"/>
      <c r="AH16" s="281"/>
      <c r="AI16" s="281"/>
      <c r="AJ16" s="281"/>
      <c r="AK16" s="281"/>
      <c r="AL16" s="281"/>
      <c r="AM16" s="281"/>
      <c r="AN16" s="281"/>
      <c r="AO16" s="281"/>
      <c r="AP16" s="281"/>
      <c r="AQ16" s="281"/>
      <c r="AR16" s="281"/>
      <c r="AS16" s="281"/>
      <c r="AT16" s="281"/>
      <c r="AU16" s="281"/>
      <c r="AV16" s="281"/>
      <c r="AW16" s="281"/>
      <c r="AX16" s="281"/>
      <c r="AY16" s="281"/>
      <c r="AZ16" s="281"/>
      <c r="BA16" s="281"/>
      <c r="BB16" s="281"/>
      <c r="BC16" s="281"/>
      <c r="BD16" s="281"/>
      <c r="BE16" s="281"/>
      <c r="BF16" s="281"/>
      <c r="BG16" s="281"/>
      <c r="BH16" s="281"/>
      <c r="BI16" s="281"/>
      <c r="BJ16" s="281"/>
      <c r="BK16" s="281"/>
      <c r="BL16" s="281"/>
      <c r="BM16" s="281"/>
      <c r="BN16" s="281"/>
      <c r="BO16" s="281"/>
      <c r="BP16" s="281"/>
      <c r="BQ16" s="281"/>
      <c r="BR16" s="281"/>
      <c r="BS16" s="281"/>
      <c r="BT16" s="281"/>
      <c r="BU16" s="281"/>
      <c r="BV16" s="281"/>
      <c r="BW16" s="281"/>
      <c r="BX16" s="281"/>
      <c r="BY16" s="281"/>
      <c r="BZ16" s="281"/>
      <c r="CA16" s="281"/>
      <c r="CB16" s="281"/>
      <c r="CC16" s="281"/>
      <c r="CD16" s="281"/>
      <c r="CE16" s="281"/>
      <c r="CF16" s="281"/>
      <c r="CG16" s="281"/>
      <c r="CH16" s="281"/>
      <c r="CI16" s="281"/>
      <c r="CJ16" s="281"/>
      <c r="CK16" s="281"/>
      <c r="CL16" s="281"/>
      <c r="CM16" s="281"/>
      <c r="CN16" s="281"/>
      <c r="CO16" s="281"/>
      <c r="CP16" s="281"/>
      <c r="CQ16" s="281"/>
      <c r="CR16" s="281"/>
      <c r="CS16" s="281"/>
      <c r="CT16" s="281"/>
      <c r="CU16" s="281"/>
      <c r="CV16" s="281"/>
      <c r="CW16" s="281"/>
      <c r="CX16" s="281"/>
      <c r="CY16" s="281"/>
      <c r="CZ16" s="281"/>
      <c r="DA16" s="281"/>
      <c r="DB16" s="281"/>
      <c r="DC16" s="281"/>
      <c r="DD16" s="281"/>
      <c r="DE16" s="281"/>
      <c r="DF16" s="281"/>
      <c r="DG16" s="281"/>
      <c r="DH16" s="281"/>
      <c r="DI16" s="281"/>
      <c r="DJ16" s="281"/>
      <c r="DK16" s="281"/>
      <c r="DL16" s="281"/>
      <c r="DM16" s="281"/>
      <c r="DN16" s="281"/>
      <c r="DO16" s="281"/>
      <c r="DP16" s="281"/>
      <c r="DQ16" s="281"/>
      <c r="DR16" s="281"/>
      <c r="DS16" s="281"/>
      <c r="DT16" s="281"/>
      <c r="DU16" s="281"/>
      <c r="DV16" s="281"/>
      <c r="DW16" s="281"/>
      <c r="DX16" s="281"/>
      <c r="DY16" s="281"/>
      <c r="DZ16" s="281"/>
      <c r="EA16" s="281"/>
      <c r="EB16" s="281"/>
      <c r="EC16" s="281"/>
      <c r="ED16" s="281"/>
      <c r="EE16" s="281"/>
      <c r="EF16" s="281"/>
      <c r="EG16" s="281"/>
      <c r="EH16" s="281"/>
      <c r="EI16" s="281"/>
      <c r="EJ16" s="281"/>
      <c r="EK16" s="281"/>
      <c r="EL16" s="281"/>
      <c r="EM16" s="281"/>
      <c r="EN16" s="281"/>
      <c r="EO16" s="281"/>
      <c r="EP16" s="281"/>
      <c r="EQ16" s="281"/>
      <c r="ER16" s="281"/>
      <c r="ES16" s="281"/>
      <c r="ET16" s="281"/>
      <c r="EU16" s="281"/>
      <c r="EV16" s="281"/>
      <c r="EW16" s="281"/>
      <c r="EX16" s="281"/>
      <c r="EY16" s="281"/>
      <c r="EZ16" s="281"/>
      <c r="FA16" s="281"/>
      <c r="FB16" s="281"/>
      <c r="FC16" s="281"/>
      <c r="FD16" s="281"/>
      <c r="FE16" s="281"/>
      <c r="FF16" s="281"/>
      <c r="FG16" s="281"/>
      <c r="FH16" s="281"/>
      <c r="FI16" s="281"/>
      <c r="FJ16" s="281"/>
      <c r="FK16" s="281"/>
      <c r="FL16" s="281"/>
      <c r="FM16" s="281"/>
      <c r="FN16" s="281"/>
      <c r="FO16" s="281"/>
      <c r="FP16" s="281"/>
      <c r="FQ16" s="281"/>
      <c r="FR16" s="281"/>
      <c r="FS16" s="281"/>
      <c r="FT16" s="281"/>
      <c r="FU16" s="281"/>
      <c r="FV16" s="281"/>
      <c r="FW16" s="281"/>
      <c r="FX16" s="281"/>
      <c r="FY16" s="281"/>
      <c r="FZ16" s="281"/>
      <c r="GA16" s="281"/>
      <c r="GB16" s="281"/>
      <c r="GC16" s="281"/>
      <c r="GD16" s="281"/>
      <c r="GE16" s="281"/>
      <c r="GF16" s="281"/>
      <c r="GG16" s="281"/>
      <c r="GH16" s="281"/>
      <c r="GI16" s="281"/>
      <c r="GJ16" s="281"/>
      <c r="GK16" s="281"/>
      <c r="GL16" s="281"/>
      <c r="GM16" s="281"/>
      <c r="GN16" s="281"/>
      <c r="GO16" s="281"/>
      <c r="GP16" s="281"/>
      <c r="GQ16" s="281"/>
      <c r="GR16" s="281"/>
      <c r="GS16" s="281"/>
      <c r="GT16" s="281"/>
      <c r="GU16" s="281"/>
      <c r="GV16" s="281"/>
      <c r="GW16" s="281"/>
      <c r="GX16" s="281"/>
      <c r="GY16" s="281"/>
      <c r="GZ16" s="281"/>
      <c r="HA16" s="281"/>
      <c r="HB16" s="281"/>
      <c r="HC16" s="281"/>
      <c r="HD16" s="281"/>
      <c r="HE16" s="281"/>
      <c r="HF16" s="281"/>
      <c r="HG16" s="281"/>
      <c r="HH16" s="281"/>
      <c r="HI16" s="281"/>
      <c r="HJ16" s="281"/>
      <c r="HK16" s="281"/>
      <c r="HL16" s="281"/>
      <c r="HM16" s="281"/>
      <c r="HN16" s="281"/>
      <c r="HO16" s="281"/>
      <c r="HP16" s="281"/>
      <c r="HQ16" s="281"/>
      <c r="HR16" s="281"/>
      <c r="HS16" s="281"/>
      <c r="HT16" s="281"/>
      <c r="HU16" s="281"/>
      <c r="HV16" s="281"/>
      <c r="HW16" s="281"/>
      <c r="HX16" s="281"/>
      <c r="HY16" s="281"/>
      <c r="HZ16" s="281"/>
      <c r="IA16" s="281"/>
      <c r="IB16" s="281"/>
      <c r="IC16" s="281"/>
      <c r="ID16" s="281"/>
      <c r="IE16" s="281"/>
      <c r="IF16" s="281"/>
      <c r="IG16" s="281"/>
      <c r="IH16" s="281"/>
      <c r="II16" s="281"/>
      <c r="IJ16" s="281"/>
      <c r="IK16" s="281"/>
      <c r="IL16" s="281"/>
      <c r="IM16" s="281"/>
      <c r="IN16" s="281"/>
      <c r="IO16" s="281"/>
      <c r="IP16" s="281"/>
      <c r="IQ16" s="281"/>
      <c r="IR16" s="281"/>
      <c r="IS16" s="281"/>
      <c r="IT16" s="281"/>
    </row>
    <row r="17" spans="1:254" s="280" customFormat="1" ht="18" customHeight="1">
      <c r="A17" s="288"/>
      <c r="B17" s="293" t="s">
        <v>96</v>
      </c>
      <c r="C17" s="317">
        <v>804.86</v>
      </c>
      <c r="D17" s="317">
        <v>-6412.98</v>
      </c>
      <c r="E17" s="317">
        <v>-417.59</v>
      </c>
      <c r="F17" s="317">
        <v>1880.49</v>
      </c>
      <c r="G17" s="317">
        <v>3907.8</v>
      </c>
      <c r="H17" s="317">
        <v>-300.94</v>
      </c>
      <c r="I17" s="317">
        <v>-14502.92</v>
      </c>
      <c r="J17" s="317">
        <v>13375.09</v>
      </c>
      <c r="K17" s="317">
        <v>-9231.03</v>
      </c>
      <c r="L17" s="317">
        <v>3809.5</v>
      </c>
      <c r="M17" s="317">
        <v>5892.36</v>
      </c>
      <c r="N17" s="317">
        <v>-11169.87</v>
      </c>
      <c r="O17" s="318">
        <v>-12365.230000000003</v>
      </c>
      <c r="P17" s="292"/>
      <c r="Q17" s="301"/>
      <c r="R17" s="301"/>
      <c r="S17" s="302"/>
      <c r="T17" s="302"/>
      <c r="U17" s="302"/>
      <c r="V17" s="281"/>
      <c r="W17" s="281"/>
      <c r="X17" s="281"/>
      <c r="Y17" s="281"/>
      <c r="Z17" s="281"/>
      <c r="AA17" s="281"/>
      <c r="AB17" s="281"/>
      <c r="AC17" s="281"/>
      <c r="AD17" s="281"/>
      <c r="AE17" s="281"/>
      <c r="AF17" s="281"/>
      <c r="AG17" s="281"/>
      <c r="AH17" s="281"/>
      <c r="AI17" s="281"/>
      <c r="AJ17" s="281"/>
      <c r="AK17" s="281"/>
      <c r="AL17" s="281"/>
      <c r="AM17" s="281"/>
      <c r="AN17" s="281"/>
      <c r="AO17" s="281"/>
      <c r="AP17" s="281"/>
      <c r="AQ17" s="281"/>
      <c r="AR17" s="281"/>
      <c r="AS17" s="281"/>
      <c r="AT17" s="281"/>
      <c r="AU17" s="281"/>
      <c r="AV17" s="281"/>
      <c r="AW17" s="281"/>
      <c r="AX17" s="281"/>
      <c r="AY17" s="281"/>
      <c r="AZ17" s="281"/>
      <c r="BA17" s="281"/>
      <c r="BB17" s="281"/>
      <c r="BC17" s="281"/>
      <c r="BD17" s="281"/>
      <c r="BE17" s="281"/>
      <c r="BF17" s="281"/>
      <c r="BG17" s="281"/>
      <c r="BH17" s="281"/>
      <c r="BI17" s="281"/>
      <c r="BJ17" s="281"/>
      <c r="BK17" s="281"/>
      <c r="BL17" s="281"/>
      <c r="BM17" s="281"/>
      <c r="BN17" s="281"/>
      <c r="BO17" s="281"/>
      <c r="BP17" s="281"/>
      <c r="BQ17" s="281"/>
      <c r="BR17" s="281"/>
      <c r="BS17" s="281"/>
      <c r="BT17" s="281"/>
      <c r="BU17" s="281"/>
      <c r="BV17" s="281"/>
      <c r="BW17" s="281"/>
      <c r="BX17" s="281"/>
      <c r="BY17" s="281"/>
      <c r="BZ17" s="281"/>
      <c r="CA17" s="281"/>
      <c r="CB17" s="281"/>
      <c r="CC17" s="281"/>
      <c r="CD17" s="281"/>
      <c r="CE17" s="281"/>
      <c r="CF17" s="281"/>
      <c r="CG17" s="281"/>
      <c r="CH17" s="281"/>
      <c r="CI17" s="281"/>
      <c r="CJ17" s="281"/>
      <c r="CK17" s="281"/>
      <c r="CL17" s="281"/>
      <c r="CM17" s="281"/>
      <c r="CN17" s="281"/>
      <c r="CO17" s="281"/>
      <c r="CP17" s="281"/>
      <c r="CQ17" s="281"/>
      <c r="CR17" s="281"/>
      <c r="CS17" s="281"/>
      <c r="CT17" s="281"/>
      <c r="CU17" s="281"/>
      <c r="CV17" s="281"/>
      <c r="CW17" s="281"/>
      <c r="CX17" s="281"/>
      <c r="CY17" s="281"/>
      <c r="CZ17" s="281"/>
      <c r="DA17" s="281"/>
      <c r="DB17" s="281"/>
      <c r="DC17" s="281"/>
      <c r="DD17" s="281"/>
      <c r="DE17" s="281"/>
      <c r="DF17" s="281"/>
      <c r="DG17" s="281"/>
      <c r="DH17" s="281"/>
      <c r="DI17" s="281"/>
      <c r="DJ17" s="281"/>
      <c r="DK17" s="281"/>
      <c r="DL17" s="281"/>
      <c r="DM17" s="281"/>
      <c r="DN17" s="281"/>
      <c r="DO17" s="281"/>
      <c r="DP17" s="281"/>
      <c r="DQ17" s="281"/>
      <c r="DR17" s="281"/>
      <c r="DS17" s="281"/>
      <c r="DT17" s="281"/>
      <c r="DU17" s="281"/>
      <c r="DV17" s="281"/>
      <c r="DW17" s="281"/>
      <c r="DX17" s="281"/>
      <c r="DY17" s="281"/>
      <c r="DZ17" s="281"/>
      <c r="EA17" s="281"/>
      <c r="EB17" s="281"/>
      <c r="EC17" s="281"/>
      <c r="ED17" s="281"/>
      <c r="EE17" s="281"/>
      <c r="EF17" s="281"/>
      <c r="EG17" s="281"/>
      <c r="EH17" s="281"/>
      <c r="EI17" s="281"/>
      <c r="EJ17" s="281"/>
      <c r="EK17" s="281"/>
      <c r="EL17" s="281"/>
      <c r="EM17" s="281"/>
      <c r="EN17" s="281"/>
      <c r="EO17" s="281"/>
      <c r="EP17" s="281"/>
      <c r="EQ17" s="281"/>
      <c r="ER17" s="281"/>
      <c r="ES17" s="281"/>
      <c r="ET17" s="281"/>
      <c r="EU17" s="281"/>
      <c r="EV17" s="281"/>
      <c r="EW17" s="281"/>
      <c r="EX17" s="281"/>
      <c r="EY17" s="281"/>
      <c r="EZ17" s="281"/>
      <c r="FA17" s="281"/>
      <c r="FB17" s="281"/>
      <c r="FC17" s="281"/>
      <c r="FD17" s="281"/>
      <c r="FE17" s="281"/>
      <c r="FF17" s="281"/>
      <c r="FG17" s="281"/>
      <c r="FH17" s="281"/>
      <c r="FI17" s="281"/>
      <c r="FJ17" s="281"/>
      <c r="FK17" s="281"/>
      <c r="FL17" s="281"/>
      <c r="FM17" s="281"/>
      <c r="FN17" s="281"/>
      <c r="FO17" s="281"/>
      <c r="FP17" s="281"/>
      <c r="FQ17" s="281"/>
      <c r="FR17" s="281"/>
      <c r="FS17" s="281"/>
      <c r="FT17" s="281"/>
      <c r="FU17" s="281"/>
      <c r="FV17" s="281"/>
      <c r="FW17" s="281"/>
      <c r="FX17" s="281"/>
      <c r="FY17" s="281"/>
      <c r="FZ17" s="281"/>
      <c r="GA17" s="281"/>
      <c r="GB17" s="281"/>
      <c r="GC17" s="281"/>
      <c r="GD17" s="281"/>
      <c r="GE17" s="281"/>
      <c r="GF17" s="281"/>
      <c r="GG17" s="281"/>
      <c r="GH17" s="281"/>
      <c r="GI17" s="281"/>
      <c r="GJ17" s="281"/>
      <c r="GK17" s="281"/>
      <c r="GL17" s="281"/>
      <c r="GM17" s="281"/>
      <c r="GN17" s="281"/>
      <c r="GO17" s="281"/>
      <c r="GP17" s="281"/>
      <c r="GQ17" s="281"/>
      <c r="GR17" s="281"/>
      <c r="GS17" s="281"/>
      <c r="GT17" s="281"/>
      <c r="GU17" s="281"/>
      <c r="GV17" s="281"/>
      <c r="GW17" s="281"/>
      <c r="GX17" s="281"/>
      <c r="GY17" s="281"/>
      <c r="GZ17" s="281"/>
      <c r="HA17" s="281"/>
      <c r="HB17" s="281"/>
      <c r="HC17" s="281"/>
      <c r="HD17" s="281"/>
      <c r="HE17" s="281"/>
      <c r="HF17" s="281"/>
      <c r="HG17" s="281"/>
      <c r="HH17" s="281"/>
      <c r="HI17" s="281"/>
      <c r="HJ17" s="281"/>
      <c r="HK17" s="281"/>
      <c r="HL17" s="281"/>
      <c r="HM17" s="281"/>
      <c r="HN17" s="281"/>
      <c r="HO17" s="281"/>
      <c r="HP17" s="281"/>
      <c r="HQ17" s="281"/>
      <c r="HR17" s="281"/>
      <c r="HS17" s="281"/>
      <c r="HT17" s="281"/>
      <c r="HU17" s="281"/>
      <c r="HV17" s="281"/>
      <c r="HW17" s="281"/>
      <c r="HX17" s="281"/>
      <c r="HY17" s="281"/>
      <c r="HZ17" s="281"/>
      <c r="IA17" s="281"/>
      <c r="IB17" s="281"/>
      <c r="IC17" s="281"/>
      <c r="ID17" s="281"/>
      <c r="IE17" s="281"/>
      <c r="IF17" s="281"/>
      <c r="IG17" s="281"/>
      <c r="IH17" s="281"/>
      <c r="II17" s="281"/>
      <c r="IJ17" s="281"/>
      <c r="IK17" s="281"/>
      <c r="IL17" s="281"/>
      <c r="IM17" s="281"/>
      <c r="IN17" s="281"/>
      <c r="IO17" s="281"/>
      <c r="IP17" s="281"/>
      <c r="IQ17" s="281"/>
      <c r="IR17" s="281"/>
      <c r="IS17" s="281"/>
      <c r="IT17" s="281"/>
    </row>
    <row r="18" spans="1:254" s="280" customFormat="1" ht="18" customHeight="1">
      <c r="A18" s="288"/>
      <c r="B18" s="293"/>
      <c r="C18" s="317"/>
      <c r="D18" s="317"/>
      <c r="E18" s="317"/>
      <c r="F18" s="317"/>
      <c r="G18" s="317"/>
      <c r="H18" s="317"/>
      <c r="I18" s="317"/>
      <c r="J18" s="317"/>
      <c r="K18" s="317"/>
      <c r="L18" s="317"/>
      <c r="M18" s="317"/>
      <c r="N18" s="317"/>
      <c r="O18" s="318"/>
      <c r="P18" s="292"/>
      <c r="Q18" s="303"/>
      <c r="R18" s="292"/>
      <c r="T18" s="281"/>
      <c r="U18" s="281"/>
      <c r="V18" s="281"/>
      <c r="W18" s="281"/>
      <c r="X18" s="281"/>
      <c r="Y18" s="281"/>
      <c r="Z18" s="281"/>
      <c r="AA18" s="281"/>
      <c r="AB18" s="281"/>
      <c r="AC18" s="281"/>
      <c r="AD18" s="281"/>
      <c r="AE18" s="281"/>
      <c r="AF18" s="281"/>
      <c r="AG18" s="281"/>
      <c r="AH18" s="281"/>
      <c r="AI18" s="281"/>
      <c r="AJ18" s="281"/>
      <c r="AK18" s="281"/>
      <c r="AL18" s="281"/>
      <c r="AM18" s="281"/>
      <c r="AN18" s="281"/>
      <c r="AO18" s="281"/>
      <c r="AP18" s="281"/>
      <c r="AQ18" s="281"/>
      <c r="AR18" s="281"/>
      <c r="AS18" s="281"/>
      <c r="AT18" s="281"/>
      <c r="AU18" s="281"/>
      <c r="AV18" s="281"/>
      <c r="AW18" s="281"/>
      <c r="AX18" s="281"/>
      <c r="AY18" s="281"/>
      <c r="AZ18" s="281"/>
      <c r="BA18" s="281"/>
      <c r="BB18" s="281"/>
      <c r="BC18" s="281"/>
      <c r="BD18" s="281"/>
      <c r="BE18" s="281"/>
      <c r="BF18" s="281"/>
      <c r="BG18" s="281"/>
      <c r="BH18" s="281"/>
      <c r="BI18" s="281"/>
      <c r="BJ18" s="281"/>
      <c r="BK18" s="281"/>
      <c r="BL18" s="281"/>
      <c r="BM18" s="281"/>
      <c r="BN18" s="281"/>
      <c r="BO18" s="281"/>
      <c r="BP18" s="281"/>
      <c r="BQ18" s="281"/>
      <c r="BR18" s="281"/>
      <c r="BS18" s="281"/>
      <c r="BT18" s="281"/>
      <c r="BU18" s="281"/>
      <c r="BV18" s="281"/>
      <c r="BW18" s="281"/>
      <c r="BX18" s="281"/>
      <c r="BY18" s="281"/>
      <c r="BZ18" s="281"/>
      <c r="CA18" s="281"/>
      <c r="CB18" s="281"/>
      <c r="CC18" s="281"/>
      <c r="CD18" s="281"/>
      <c r="CE18" s="281"/>
      <c r="CF18" s="281"/>
      <c r="CG18" s="281"/>
      <c r="CH18" s="281"/>
      <c r="CI18" s="281"/>
      <c r="CJ18" s="281"/>
      <c r="CK18" s="281"/>
      <c r="CL18" s="281"/>
      <c r="CM18" s="281"/>
      <c r="CN18" s="281"/>
      <c r="CO18" s="281"/>
      <c r="CP18" s="281"/>
      <c r="CQ18" s="281"/>
      <c r="CR18" s="281"/>
      <c r="CS18" s="281"/>
      <c r="CT18" s="281"/>
      <c r="CU18" s="281"/>
      <c r="CV18" s="281"/>
      <c r="CW18" s="281"/>
      <c r="CX18" s="281"/>
      <c r="CY18" s="281"/>
      <c r="CZ18" s="281"/>
      <c r="DA18" s="281"/>
      <c r="DB18" s="281"/>
      <c r="DC18" s="281"/>
      <c r="DD18" s="281"/>
      <c r="DE18" s="281"/>
      <c r="DF18" s="281"/>
      <c r="DG18" s="281"/>
      <c r="DH18" s="281"/>
      <c r="DI18" s="281"/>
      <c r="DJ18" s="281"/>
      <c r="DK18" s="281"/>
      <c r="DL18" s="281"/>
      <c r="DM18" s="281"/>
      <c r="DN18" s="281"/>
      <c r="DO18" s="281"/>
      <c r="DP18" s="281"/>
      <c r="DQ18" s="281"/>
      <c r="DR18" s="281"/>
      <c r="DS18" s="281"/>
      <c r="DT18" s="281"/>
      <c r="DU18" s="281"/>
      <c r="DV18" s="281"/>
      <c r="DW18" s="281"/>
      <c r="DX18" s="281"/>
      <c r="DY18" s="281"/>
      <c r="DZ18" s="281"/>
      <c r="EA18" s="281"/>
      <c r="EB18" s="281"/>
      <c r="EC18" s="281"/>
      <c r="ED18" s="281"/>
      <c r="EE18" s="281"/>
      <c r="EF18" s="281"/>
      <c r="EG18" s="281"/>
      <c r="EH18" s="281"/>
      <c r="EI18" s="281"/>
      <c r="EJ18" s="281"/>
      <c r="EK18" s="281"/>
      <c r="EL18" s="281"/>
      <c r="EM18" s="281"/>
      <c r="EN18" s="281"/>
      <c r="EO18" s="281"/>
      <c r="EP18" s="281"/>
      <c r="EQ18" s="281"/>
      <c r="ER18" s="281"/>
      <c r="ES18" s="281"/>
      <c r="ET18" s="281"/>
      <c r="EU18" s="281"/>
      <c r="EV18" s="281"/>
      <c r="EW18" s="281"/>
      <c r="EX18" s="281"/>
      <c r="EY18" s="281"/>
      <c r="EZ18" s="281"/>
      <c r="FA18" s="281"/>
      <c r="FB18" s="281"/>
      <c r="FC18" s="281"/>
      <c r="FD18" s="281"/>
      <c r="FE18" s="281"/>
      <c r="FF18" s="281"/>
      <c r="FG18" s="281"/>
      <c r="FH18" s="281"/>
      <c r="FI18" s="281"/>
      <c r="FJ18" s="281"/>
      <c r="FK18" s="281"/>
      <c r="FL18" s="281"/>
      <c r="FM18" s="281"/>
      <c r="FN18" s="281"/>
      <c r="FO18" s="281"/>
      <c r="FP18" s="281"/>
      <c r="FQ18" s="281"/>
      <c r="FR18" s="281"/>
      <c r="FS18" s="281"/>
      <c r="FT18" s="281"/>
      <c r="FU18" s="281"/>
      <c r="FV18" s="281"/>
      <c r="FW18" s="281"/>
      <c r="FX18" s="281"/>
      <c r="FY18" s="281"/>
      <c r="FZ18" s="281"/>
      <c r="GA18" s="281"/>
      <c r="GB18" s="281"/>
      <c r="GC18" s="281"/>
      <c r="GD18" s="281"/>
      <c r="GE18" s="281"/>
      <c r="GF18" s="281"/>
      <c r="GG18" s="281"/>
      <c r="GH18" s="281"/>
      <c r="GI18" s="281"/>
      <c r="GJ18" s="281"/>
      <c r="GK18" s="281"/>
      <c r="GL18" s="281"/>
      <c r="GM18" s="281"/>
      <c r="GN18" s="281"/>
      <c r="GO18" s="281"/>
      <c r="GP18" s="281"/>
      <c r="GQ18" s="281"/>
      <c r="GR18" s="281"/>
      <c r="GS18" s="281"/>
      <c r="GT18" s="281"/>
      <c r="GU18" s="281"/>
      <c r="GV18" s="281"/>
      <c r="GW18" s="281"/>
      <c r="GX18" s="281"/>
      <c r="GY18" s="281"/>
      <c r="GZ18" s="281"/>
      <c r="HA18" s="281"/>
      <c r="HB18" s="281"/>
      <c r="HC18" s="281"/>
      <c r="HD18" s="281"/>
      <c r="HE18" s="281"/>
      <c r="HF18" s="281"/>
      <c r="HG18" s="281"/>
      <c r="HH18" s="281"/>
      <c r="HI18" s="281"/>
      <c r="HJ18" s="281"/>
      <c r="HK18" s="281"/>
      <c r="HL18" s="281"/>
      <c r="HM18" s="281"/>
      <c r="HN18" s="281"/>
      <c r="HO18" s="281"/>
      <c r="HP18" s="281"/>
      <c r="HQ18" s="281"/>
      <c r="HR18" s="281"/>
      <c r="HS18" s="281"/>
      <c r="HT18" s="281"/>
      <c r="HU18" s="281"/>
      <c r="HV18" s="281"/>
      <c r="HW18" s="281"/>
      <c r="HX18" s="281"/>
      <c r="HY18" s="281"/>
      <c r="HZ18" s="281"/>
      <c r="IA18" s="281"/>
      <c r="IB18" s="281"/>
      <c r="IC18" s="281"/>
      <c r="ID18" s="281"/>
      <c r="IE18" s="281"/>
      <c r="IF18" s="281"/>
      <c r="IG18" s="281"/>
      <c r="IH18" s="281"/>
      <c r="II18" s="281"/>
      <c r="IJ18" s="281"/>
      <c r="IK18" s="281"/>
      <c r="IL18" s="281"/>
      <c r="IM18" s="281"/>
      <c r="IN18" s="281"/>
      <c r="IO18" s="281"/>
      <c r="IP18" s="281"/>
      <c r="IQ18" s="281"/>
      <c r="IR18" s="281"/>
      <c r="IS18" s="281"/>
      <c r="IT18" s="281"/>
    </row>
    <row r="19" spans="1:254" s="280" customFormat="1" ht="18" customHeight="1">
      <c r="A19" s="288"/>
      <c r="B19" s="293" t="s">
        <v>114</v>
      </c>
      <c r="C19" s="317">
        <v>-804.86</v>
      </c>
      <c r="D19" s="317">
        <v>6412.98</v>
      </c>
      <c r="E19" s="317">
        <v>417.59</v>
      </c>
      <c r="F19" s="317">
        <v>-1880.49</v>
      </c>
      <c r="G19" s="317">
        <v>-3907.8</v>
      </c>
      <c r="H19" s="317">
        <v>300.94</v>
      </c>
      <c r="I19" s="317">
        <v>14502.92</v>
      </c>
      <c r="J19" s="317">
        <v>-13375.09</v>
      </c>
      <c r="K19" s="317">
        <v>9231.03</v>
      </c>
      <c r="L19" s="317">
        <v>-3809.5</v>
      </c>
      <c r="M19" s="317">
        <v>-5892.36</v>
      </c>
      <c r="N19" s="317">
        <v>11169.87</v>
      </c>
      <c r="O19" s="318">
        <v>12365.230000000003</v>
      </c>
      <c r="P19" s="294"/>
      <c r="Q19" s="303"/>
      <c r="R19" s="294"/>
      <c r="T19" s="281"/>
      <c r="U19" s="281"/>
      <c r="V19" s="281"/>
      <c r="W19" s="281"/>
      <c r="X19" s="281"/>
      <c r="Y19" s="281"/>
      <c r="Z19" s="281"/>
      <c r="AA19" s="281"/>
      <c r="AB19" s="281"/>
      <c r="AC19" s="281"/>
      <c r="AD19" s="281"/>
      <c r="AE19" s="281"/>
      <c r="AF19" s="281"/>
      <c r="AG19" s="281"/>
      <c r="AH19" s="281"/>
      <c r="AI19" s="281"/>
      <c r="AJ19" s="281"/>
      <c r="AK19" s="281"/>
      <c r="AL19" s="281"/>
      <c r="AM19" s="281"/>
      <c r="AN19" s="281"/>
      <c r="AO19" s="281"/>
      <c r="AP19" s="281"/>
      <c r="AQ19" s="281"/>
      <c r="AR19" s="281"/>
      <c r="AS19" s="281"/>
      <c r="AT19" s="281"/>
      <c r="AU19" s="281"/>
      <c r="AV19" s="281"/>
      <c r="AW19" s="281"/>
      <c r="AX19" s="281"/>
      <c r="AY19" s="281"/>
      <c r="AZ19" s="281"/>
      <c r="BA19" s="281"/>
      <c r="BB19" s="281"/>
      <c r="BC19" s="281"/>
      <c r="BD19" s="281"/>
      <c r="BE19" s="281"/>
      <c r="BF19" s="281"/>
      <c r="BG19" s="281"/>
      <c r="BH19" s="281"/>
      <c r="BI19" s="281"/>
      <c r="BJ19" s="281"/>
      <c r="BK19" s="281"/>
      <c r="BL19" s="281"/>
      <c r="BM19" s="281"/>
      <c r="BN19" s="281"/>
      <c r="BO19" s="281"/>
      <c r="BP19" s="281"/>
      <c r="BQ19" s="281"/>
      <c r="BR19" s="281"/>
      <c r="BS19" s="281"/>
      <c r="BT19" s="281"/>
      <c r="BU19" s="281"/>
      <c r="BV19" s="281"/>
      <c r="BW19" s="281"/>
      <c r="BX19" s="281"/>
      <c r="BY19" s="281"/>
      <c r="BZ19" s="281"/>
      <c r="CA19" s="281"/>
      <c r="CB19" s="281"/>
      <c r="CC19" s="281"/>
      <c r="CD19" s="281"/>
      <c r="CE19" s="281"/>
      <c r="CF19" s="281"/>
      <c r="CG19" s="281"/>
      <c r="CH19" s="281"/>
      <c r="CI19" s="281"/>
      <c r="CJ19" s="281"/>
      <c r="CK19" s="281"/>
      <c r="CL19" s="281"/>
      <c r="CM19" s="281"/>
      <c r="CN19" s="281"/>
      <c r="CO19" s="281"/>
      <c r="CP19" s="281"/>
      <c r="CQ19" s="281"/>
      <c r="CR19" s="281"/>
      <c r="CS19" s="281"/>
      <c r="CT19" s="281"/>
      <c r="CU19" s="281"/>
      <c r="CV19" s="281"/>
      <c r="CW19" s="281"/>
      <c r="CX19" s="281"/>
      <c r="CY19" s="281"/>
      <c r="CZ19" s="281"/>
      <c r="DA19" s="281"/>
      <c r="DB19" s="281"/>
      <c r="DC19" s="281"/>
      <c r="DD19" s="281"/>
      <c r="DE19" s="281"/>
      <c r="DF19" s="281"/>
      <c r="DG19" s="281"/>
      <c r="DH19" s="281"/>
      <c r="DI19" s="281"/>
      <c r="DJ19" s="281"/>
      <c r="DK19" s="281"/>
      <c r="DL19" s="281"/>
      <c r="DM19" s="281"/>
      <c r="DN19" s="281"/>
      <c r="DO19" s="281"/>
      <c r="DP19" s="281"/>
      <c r="DQ19" s="281"/>
      <c r="DR19" s="281"/>
      <c r="DS19" s="281"/>
      <c r="DT19" s="281"/>
      <c r="DU19" s="281"/>
      <c r="DV19" s="281"/>
      <c r="DW19" s="281"/>
      <c r="DX19" s="281"/>
      <c r="DY19" s="281"/>
      <c r="DZ19" s="281"/>
      <c r="EA19" s="281"/>
      <c r="EB19" s="281"/>
      <c r="EC19" s="281"/>
      <c r="ED19" s="281"/>
      <c r="EE19" s="281"/>
      <c r="EF19" s="281"/>
      <c r="EG19" s="281"/>
      <c r="EH19" s="281"/>
      <c r="EI19" s="281"/>
      <c r="EJ19" s="281"/>
      <c r="EK19" s="281"/>
      <c r="EL19" s="281"/>
      <c r="EM19" s="281"/>
      <c r="EN19" s="281"/>
      <c r="EO19" s="281"/>
      <c r="EP19" s="281"/>
      <c r="EQ19" s="281"/>
      <c r="ER19" s="281"/>
      <c r="ES19" s="281"/>
      <c r="ET19" s="281"/>
      <c r="EU19" s="281"/>
      <c r="EV19" s="281"/>
      <c r="EW19" s="281"/>
      <c r="EX19" s="281"/>
      <c r="EY19" s="281"/>
      <c r="EZ19" s="281"/>
      <c r="FA19" s="281"/>
      <c r="FB19" s="281"/>
      <c r="FC19" s="281"/>
      <c r="FD19" s="281"/>
      <c r="FE19" s="281"/>
      <c r="FF19" s="281"/>
      <c r="FG19" s="281"/>
      <c r="FH19" s="281"/>
      <c r="FI19" s="281"/>
      <c r="FJ19" s="281"/>
      <c r="FK19" s="281"/>
      <c r="FL19" s="281"/>
      <c r="FM19" s="281"/>
      <c r="FN19" s="281"/>
      <c r="FO19" s="281"/>
      <c r="FP19" s="281"/>
      <c r="FQ19" s="281"/>
      <c r="FR19" s="281"/>
      <c r="FS19" s="281"/>
      <c r="FT19" s="281"/>
      <c r="FU19" s="281"/>
      <c r="FV19" s="281"/>
      <c r="FW19" s="281"/>
      <c r="FX19" s="281"/>
      <c r="FY19" s="281"/>
      <c r="FZ19" s="281"/>
      <c r="GA19" s="281"/>
      <c r="GB19" s="281"/>
      <c r="GC19" s="281"/>
      <c r="GD19" s="281"/>
      <c r="GE19" s="281"/>
      <c r="GF19" s="281"/>
      <c r="GG19" s="281"/>
      <c r="GH19" s="281"/>
      <c r="GI19" s="281"/>
      <c r="GJ19" s="281"/>
      <c r="GK19" s="281"/>
      <c r="GL19" s="281"/>
      <c r="GM19" s="281"/>
      <c r="GN19" s="281"/>
      <c r="GO19" s="281"/>
      <c r="GP19" s="281"/>
      <c r="GQ19" s="281"/>
      <c r="GR19" s="281"/>
      <c r="GS19" s="281"/>
      <c r="GT19" s="281"/>
      <c r="GU19" s="281"/>
      <c r="GV19" s="281"/>
      <c r="GW19" s="281"/>
      <c r="GX19" s="281"/>
      <c r="GY19" s="281"/>
      <c r="GZ19" s="281"/>
      <c r="HA19" s="281"/>
      <c r="HB19" s="281"/>
      <c r="HC19" s="281"/>
      <c r="HD19" s="281"/>
      <c r="HE19" s="281"/>
      <c r="HF19" s="281"/>
      <c r="HG19" s="281"/>
      <c r="HH19" s="281"/>
      <c r="HI19" s="281"/>
      <c r="HJ19" s="281"/>
      <c r="HK19" s="281"/>
      <c r="HL19" s="281"/>
      <c r="HM19" s="281"/>
      <c r="HN19" s="281"/>
      <c r="HO19" s="281"/>
      <c r="HP19" s="281"/>
      <c r="HQ19" s="281"/>
      <c r="HR19" s="281"/>
      <c r="HS19" s="281"/>
      <c r="HT19" s="281"/>
      <c r="HU19" s="281"/>
      <c r="HV19" s="281"/>
      <c r="HW19" s="281"/>
      <c r="HX19" s="281"/>
      <c r="HY19" s="281"/>
      <c r="HZ19" s="281"/>
      <c r="IA19" s="281"/>
      <c r="IB19" s="281"/>
      <c r="IC19" s="281"/>
      <c r="ID19" s="281"/>
      <c r="IE19" s="281"/>
      <c r="IF19" s="281"/>
      <c r="IG19" s="281"/>
      <c r="IH19" s="281"/>
      <c r="II19" s="281"/>
      <c r="IJ19" s="281"/>
      <c r="IK19" s="281"/>
      <c r="IL19" s="281"/>
      <c r="IM19" s="281"/>
      <c r="IN19" s="281"/>
      <c r="IO19" s="281"/>
      <c r="IP19" s="281"/>
      <c r="IQ19" s="281"/>
      <c r="IR19" s="281"/>
      <c r="IS19" s="281"/>
      <c r="IT19" s="281"/>
    </row>
    <row r="20" spans="1:254" s="280" customFormat="1" ht="18" customHeight="1">
      <c r="A20" s="288"/>
      <c r="B20" s="293"/>
      <c r="C20" s="317"/>
      <c r="D20" s="317"/>
      <c r="E20" s="317"/>
      <c r="F20" s="317"/>
      <c r="G20" s="317"/>
      <c r="H20" s="317"/>
      <c r="I20" s="317"/>
      <c r="J20" s="317"/>
      <c r="K20" s="317"/>
      <c r="L20" s="317"/>
      <c r="M20" s="317"/>
      <c r="N20" s="317"/>
      <c r="O20" s="318"/>
      <c r="P20" s="294"/>
      <c r="Q20" s="303"/>
      <c r="R20" s="294"/>
      <c r="T20" s="281"/>
      <c r="U20" s="281"/>
      <c r="V20" s="281"/>
      <c r="W20" s="281"/>
      <c r="X20" s="281"/>
      <c r="Y20" s="281"/>
      <c r="Z20" s="281"/>
      <c r="AA20" s="281"/>
      <c r="AB20" s="281"/>
      <c r="AC20" s="281"/>
      <c r="AD20" s="281"/>
      <c r="AE20" s="281"/>
      <c r="AF20" s="281"/>
      <c r="AG20" s="281"/>
      <c r="AH20" s="281"/>
      <c r="AI20" s="281"/>
      <c r="AJ20" s="281"/>
      <c r="AK20" s="281"/>
      <c r="AL20" s="281"/>
      <c r="AM20" s="281"/>
      <c r="AN20" s="281"/>
      <c r="AO20" s="281"/>
      <c r="AP20" s="281"/>
      <c r="AQ20" s="281"/>
      <c r="AR20" s="281"/>
      <c r="AS20" s="281"/>
      <c r="AT20" s="281"/>
      <c r="AU20" s="281"/>
      <c r="AV20" s="281"/>
      <c r="AW20" s="281"/>
      <c r="AX20" s="281"/>
      <c r="AY20" s="281"/>
      <c r="AZ20" s="281"/>
      <c r="BA20" s="281"/>
      <c r="BB20" s="281"/>
      <c r="BC20" s="281"/>
      <c r="BD20" s="281"/>
      <c r="BE20" s="281"/>
      <c r="BF20" s="281"/>
      <c r="BG20" s="281"/>
      <c r="BH20" s="281"/>
      <c r="BI20" s="281"/>
      <c r="BJ20" s="281"/>
      <c r="BK20" s="281"/>
      <c r="BL20" s="281"/>
      <c r="BM20" s="281"/>
      <c r="BN20" s="281"/>
      <c r="BO20" s="281"/>
      <c r="BP20" s="281"/>
      <c r="BQ20" s="281"/>
      <c r="BR20" s="281"/>
      <c r="BS20" s="281"/>
      <c r="BT20" s="281"/>
      <c r="BU20" s="281"/>
      <c r="BV20" s="281"/>
      <c r="BW20" s="281"/>
      <c r="BX20" s="281"/>
      <c r="BY20" s="281"/>
      <c r="BZ20" s="281"/>
      <c r="CA20" s="281"/>
      <c r="CB20" s="281"/>
      <c r="CC20" s="281"/>
      <c r="CD20" s="281"/>
      <c r="CE20" s="281"/>
      <c r="CF20" s="281"/>
      <c r="CG20" s="281"/>
      <c r="CH20" s="281"/>
      <c r="CI20" s="281"/>
      <c r="CJ20" s="281"/>
      <c r="CK20" s="281"/>
      <c r="CL20" s="281"/>
      <c r="CM20" s="281"/>
      <c r="CN20" s="281"/>
      <c r="CO20" s="281"/>
      <c r="CP20" s="281"/>
      <c r="CQ20" s="281"/>
      <c r="CR20" s="281"/>
      <c r="CS20" s="281"/>
      <c r="CT20" s="281"/>
      <c r="CU20" s="281"/>
      <c r="CV20" s="281"/>
      <c r="CW20" s="281"/>
      <c r="CX20" s="281"/>
      <c r="CY20" s="281"/>
      <c r="CZ20" s="281"/>
      <c r="DA20" s="281"/>
      <c r="DB20" s="281"/>
      <c r="DC20" s="281"/>
      <c r="DD20" s="281"/>
      <c r="DE20" s="281"/>
      <c r="DF20" s="281"/>
      <c r="DG20" s="281"/>
      <c r="DH20" s="281"/>
      <c r="DI20" s="281"/>
      <c r="DJ20" s="281"/>
      <c r="DK20" s="281"/>
      <c r="DL20" s="281"/>
      <c r="DM20" s="281"/>
      <c r="DN20" s="281"/>
      <c r="DO20" s="281"/>
      <c r="DP20" s="281"/>
      <c r="DQ20" s="281"/>
      <c r="DR20" s="281"/>
      <c r="DS20" s="281"/>
      <c r="DT20" s="281"/>
      <c r="DU20" s="281"/>
      <c r="DV20" s="281"/>
      <c r="DW20" s="281"/>
      <c r="DX20" s="281"/>
      <c r="DY20" s="281"/>
      <c r="DZ20" s="281"/>
      <c r="EA20" s="281"/>
      <c r="EB20" s="281"/>
      <c r="EC20" s="281"/>
      <c r="ED20" s="281"/>
      <c r="EE20" s="281"/>
      <c r="EF20" s="281"/>
      <c r="EG20" s="281"/>
      <c r="EH20" s="281"/>
      <c r="EI20" s="281"/>
      <c r="EJ20" s="281"/>
      <c r="EK20" s="281"/>
      <c r="EL20" s="281"/>
      <c r="EM20" s="281"/>
      <c r="EN20" s="281"/>
      <c r="EO20" s="281"/>
      <c r="EP20" s="281"/>
      <c r="EQ20" s="281"/>
      <c r="ER20" s="281"/>
      <c r="ES20" s="281"/>
      <c r="ET20" s="281"/>
      <c r="EU20" s="281"/>
      <c r="EV20" s="281"/>
      <c r="EW20" s="281"/>
      <c r="EX20" s="281"/>
      <c r="EY20" s="281"/>
      <c r="EZ20" s="281"/>
      <c r="FA20" s="281"/>
      <c r="FB20" s="281"/>
      <c r="FC20" s="281"/>
      <c r="FD20" s="281"/>
      <c r="FE20" s="281"/>
      <c r="FF20" s="281"/>
      <c r="FG20" s="281"/>
      <c r="FH20" s="281"/>
      <c r="FI20" s="281"/>
      <c r="FJ20" s="281"/>
      <c r="FK20" s="281"/>
      <c r="FL20" s="281"/>
      <c r="FM20" s="281"/>
      <c r="FN20" s="281"/>
      <c r="FO20" s="281"/>
      <c r="FP20" s="281"/>
      <c r="FQ20" s="281"/>
      <c r="FR20" s="281"/>
      <c r="FS20" s="281"/>
      <c r="FT20" s="281"/>
      <c r="FU20" s="281"/>
      <c r="FV20" s="281"/>
      <c r="FW20" s="281"/>
      <c r="FX20" s="281"/>
      <c r="FY20" s="281"/>
      <c r="FZ20" s="281"/>
      <c r="GA20" s="281"/>
      <c r="GB20" s="281"/>
      <c r="GC20" s="281"/>
      <c r="GD20" s="281"/>
      <c r="GE20" s="281"/>
      <c r="GF20" s="281"/>
      <c r="GG20" s="281"/>
      <c r="GH20" s="281"/>
      <c r="GI20" s="281"/>
      <c r="GJ20" s="281"/>
      <c r="GK20" s="281"/>
      <c r="GL20" s="281"/>
      <c r="GM20" s="281"/>
      <c r="GN20" s="281"/>
      <c r="GO20" s="281"/>
      <c r="GP20" s="281"/>
      <c r="GQ20" s="281"/>
      <c r="GR20" s="281"/>
      <c r="GS20" s="281"/>
      <c r="GT20" s="281"/>
      <c r="GU20" s="281"/>
      <c r="GV20" s="281"/>
      <c r="GW20" s="281"/>
      <c r="GX20" s="281"/>
      <c r="GY20" s="281"/>
      <c r="GZ20" s="281"/>
      <c r="HA20" s="281"/>
      <c r="HB20" s="281"/>
      <c r="HC20" s="281"/>
      <c r="HD20" s="281"/>
      <c r="HE20" s="281"/>
      <c r="HF20" s="281"/>
      <c r="HG20" s="281"/>
      <c r="HH20" s="281"/>
      <c r="HI20" s="281"/>
      <c r="HJ20" s="281"/>
      <c r="HK20" s="281"/>
      <c r="HL20" s="281"/>
      <c r="HM20" s="281"/>
      <c r="HN20" s="281"/>
      <c r="HO20" s="281"/>
      <c r="HP20" s="281"/>
      <c r="HQ20" s="281"/>
      <c r="HR20" s="281"/>
      <c r="HS20" s="281"/>
      <c r="HT20" s="281"/>
      <c r="HU20" s="281"/>
      <c r="HV20" s="281"/>
      <c r="HW20" s="281"/>
      <c r="HX20" s="281"/>
      <c r="HY20" s="281"/>
      <c r="HZ20" s="281"/>
      <c r="IA20" s="281"/>
      <c r="IB20" s="281"/>
      <c r="IC20" s="281"/>
      <c r="ID20" s="281"/>
      <c r="IE20" s="281"/>
      <c r="IF20" s="281"/>
      <c r="IG20" s="281"/>
      <c r="IH20" s="281"/>
      <c r="II20" s="281"/>
      <c r="IJ20" s="281"/>
      <c r="IK20" s="281"/>
      <c r="IL20" s="281"/>
      <c r="IM20" s="281"/>
      <c r="IN20" s="281"/>
      <c r="IO20" s="281"/>
      <c r="IP20" s="281"/>
      <c r="IQ20" s="281"/>
      <c r="IR20" s="281"/>
      <c r="IS20" s="281"/>
      <c r="IT20" s="281"/>
    </row>
    <row r="21" spans="1:254" s="280" customFormat="1" ht="18" customHeight="1">
      <c r="A21" s="288"/>
      <c r="B21" s="293" t="s">
        <v>115</v>
      </c>
      <c r="C21" s="317">
        <v>2022.56</v>
      </c>
      <c r="D21" s="317">
        <v>1355.73</v>
      </c>
      <c r="E21" s="317">
        <v>2037.02</v>
      </c>
      <c r="F21" s="317">
        <v>2697.2</v>
      </c>
      <c r="G21" s="317">
        <v>446.76</v>
      </c>
      <c r="H21" s="317">
        <v>-609.66</v>
      </c>
      <c r="I21" s="317">
        <v>5212.64</v>
      </c>
      <c r="J21" s="317">
        <v>2952.19</v>
      </c>
      <c r="K21" s="317">
        <v>2652.5</v>
      </c>
      <c r="L21" s="317">
        <v>618.82</v>
      </c>
      <c r="M21" s="317">
        <v>1462.45</v>
      </c>
      <c r="N21" s="317">
        <v>-2857.11</v>
      </c>
      <c r="O21" s="318">
        <v>17991.100000000002</v>
      </c>
      <c r="P21" s="294"/>
      <c r="Q21" s="303"/>
      <c r="R21" s="303"/>
      <c r="S21" s="297"/>
      <c r="T21" s="297"/>
      <c r="U21" s="281"/>
      <c r="V21" s="281"/>
      <c r="W21" s="281"/>
      <c r="X21" s="281"/>
      <c r="Y21" s="281"/>
      <c r="Z21" s="281"/>
      <c r="AA21" s="281"/>
      <c r="AB21" s="281"/>
      <c r="AC21" s="281"/>
      <c r="AD21" s="281"/>
      <c r="AE21" s="281"/>
      <c r="AF21" s="281"/>
      <c r="AG21" s="281"/>
      <c r="AH21" s="281"/>
      <c r="AI21" s="281"/>
      <c r="AJ21" s="281"/>
      <c r="AK21" s="281"/>
      <c r="AL21" s="281"/>
      <c r="AM21" s="281"/>
      <c r="AN21" s="281"/>
      <c r="AO21" s="281"/>
      <c r="AP21" s="281"/>
      <c r="AQ21" s="281"/>
      <c r="AR21" s="281"/>
      <c r="AS21" s="281"/>
      <c r="AT21" s="281"/>
      <c r="AU21" s="281"/>
      <c r="AV21" s="281"/>
      <c r="AW21" s="281"/>
      <c r="AX21" s="281"/>
      <c r="AY21" s="281"/>
      <c r="AZ21" s="281"/>
      <c r="BA21" s="281"/>
      <c r="BB21" s="281"/>
      <c r="BC21" s="281"/>
      <c r="BD21" s="281"/>
      <c r="BE21" s="281"/>
      <c r="BF21" s="281"/>
      <c r="BG21" s="281"/>
      <c r="BH21" s="281"/>
      <c r="BI21" s="281"/>
      <c r="BJ21" s="281"/>
      <c r="BK21" s="281"/>
      <c r="BL21" s="281"/>
      <c r="BM21" s="281"/>
      <c r="BN21" s="281"/>
      <c r="BO21" s="281"/>
      <c r="BP21" s="281"/>
      <c r="BQ21" s="281"/>
      <c r="BR21" s="281"/>
      <c r="BS21" s="281"/>
      <c r="BT21" s="281"/>
      <c r="BU21" s="281"/>
      <c r="BV21" s="281"/>
      <c r="BW21" s="281"/>
      <c r="BX21" s="281"/>
      <c r="BY21" s="281"/>
      <c r="BZ21" s="281"/>
      <c r="CA21" s="281"/>
      <c r="CB21" s="281"/>
      <c r="CC21" s="281"/>
      <c r="CD21" s="281"/>
      <c r="CE21" s="281"/>
      <c r="CF21" s="281"/>
      <c r="CG21" s="281"/>
      <c r="CH21" s="281"/>
      <c r="CI21" s="281"/>
      <c r="CJ21" s="281"/>
      <c r="CK21" s="281"/>
      <c r="CL21" s="281"/>
      <c r="CM21" s="281"/>
      <c r="CN21" s="281"/>
      <c r="CO21" s="281"/>
      <c r="CP21" s="281"/>
      <c r="CQ21" s="281"/>
      <c r="CR21" s="281"/>
      <c r="CS21" s="281"/>
      <c r="CT21" s="281"/>
      <c r="CU21" s="281"/>
      <c r="CV21" s="281"/>
      <c r="CW21" s="281"/>
      <c r="CX21" s="281"/>
      <c r="CY21" s="281"/>
      <c r="CZ21" s="281"/>
      <c r="DA21" s="281"/>
      <c r="DB21" s="281"/>
      <c r="DC21" s="281"/>
      <c r="DD21" s="281"/>
      <c r="DE21" s="281"/>
      <c r="DF21" s="281"/>
      <c r="DG21" s="281"/>
      <c r="DH21" s="281"/>
      <c r="DI21" s="281"/>
      <c r="DJ21" s="281"/>
      <c r="DK21" s="281"/>
      <c r="DL21" s="281"/>
      <c r="DM21" s="281"/>
      <c r="DN21" s="281"/>
      <c r="DO21" s="281"/>
      <c r="DP21" s="281"/>
      <c r="DQ21" s="281"/>
      <c r="DR21" s="281"/>
      <c r="DS21" s="281"/>
      <c r="DT21" s="281"/>
      <c r="DU21" s="281"/>
      <c r="DV21" s="281"/>
      <c r="DW21" s="281"/>
      <c r="DX21" s="281"/>
      <c r="DY21" s="281"/>
      <c r="DZ21" s="281"/>
      <c r="EA21" s="281"/>
      <c r="EB21" s="281"/>
      <c r="EC21" s="281"/>
      <c r="ED21" s="281"/>
      <c r="EE21" s="281"/>
      <c r="EF21" s="281"/>
      <c r="EG21" s="281"/>
      <c r="EH21" s="281"/>
      <c r="EI21" s="281"/>
      <c r="EJ21" s="281"/>
      <c r="EK21" s="281"/>
      <c r="EL21" s="281"/>
      <c r="EM21" s="281"/>
      <c r="EN21" s="281"/>
      <c r="EO21" s="281"/>
      <c r="EP21" s="281"/>
      <c r="EQ21" s="281"/>
      <c r="ER21" s="281"/>
      <c r="ES21" s="281"/>
      <c r="ET21" s="281"/>
      <c r="EU21" s="281"/>
      <c r="EV21" s="281"/>
      <c r="EW21" s="281"/>
      <c r="EX21" s="281"/>
      <c r="EY21" s="281"/>
      <c r="EZ21" s="281"/>
      <c r="FA21" s="281"/>
      <c r="FB21" s="281"/>
      <c r="FC21" s="281"/>
      <c r="FD21" s="281"/>
      <c r="FE21" s="281"/>
      <c r="FF21" s="281"/>
      <c r="FG21" s="281"/>
      <c r="FH21" s="281"/>
      <c r="FI21" s="281"/>
      <c r="FJ21" s="281"/>
      <c r="FK21" s="281"/>
      <c r="FL21" s="281"/>
      <c r="FM21" s="281"/>
      <c r="FN21" s="281"/>
      <c r="FO21" s="281"/>
      <c r="FP21" s="281"/>
      <c r="FQ21" s="281"/>
      <c r="FR21" s="281"/>
      <c r="FS21" s="281"/>
      <c r="FT21" s="281"/>
      <c r="FU21" s="281"/>
      <c r="FV21" s="281"/>
      <c r="FW21" s="281"/>
      <c r="FX21" s="281"/>
      <c r="FY21" s="281"/>
      <c r="FZ21" s="281"/>
      <c r="GA21" s="281"/>
      <c r="GB21" s="281"/>
      <c r="GC21" s="281"/>
      <c r="GD21" s="281"/>
      <c r="GE21" s="281"/>
      <c r="GF21" s="281"/>
      <c r="GG21" s="281"/>
      <c r="GH21" s="281"/>
      <c r="GI21" s="281"/>
      <c r="GJ21" s="281"/>
      <c r="GK21" s="281"/>
      <c r="GL21" s="281"/>
      <c r="GM21" s="281"/>
      <c r="GN21" s="281"/>
      <c r="GO21" s="281"/>
      <c r="GP21" s="281"/>
      <c r="GQ21" s="281"/>
      <c r="GR21" s="281"/>
      <c r="GS21" s="281"/>
      <c r="GT21" s="281"/>
      <c r="GU21" s="281"/>
      <c r="GV21" s="281"/>
      <c r="GW21" s="281"/>
      <c r="GX21" s="281"/>
      <c r="GY21" s="281"/>
      <c r="GZ21" s="281"/>
      <c r="HA21" s="281"/>
      <c r="HB21" s="281"/>
      <c r="HC21" s="281"/>
      <c r="HD21" s="281"/>
      <c r="HE21" s="281"/>
      <c r="HF21" s="281"/>
      <c r="HG21" s="281"/>
      <c r="HH21" s="281"/>
      <c r="HI21" s="281"/>
      <c r="HJ21" s="281"/>
      <c r="HK21" s="281"/>
      <c r="HL21" s="281"/>
      <c r="HM21" s="281"/>
      <c r="HN21" s="281"/>
      <c r="HO21" s="281"/>
      <c r="HP21" s="281"/>
      <c r="HQ21" s="281"/>
      <c r="HR21" s="281"/>
      <c r="HS21" s="281"/>
      <c r="HT21" s="281"/>
      <c r="HU21" s="281"/>
      <c r="HV21" s="281"/>
      <c r="HW21" s="281"/>
      <c r="HX21" s="281"/>
      <c r="HY21" s="281"/>
      <c r="HZ21" s="281"/>
      <c r="IA21" s="281"/>
      <c r="IB21" s="281"/>
      <c r="IC21" s="281"/>
      <c r="ID21" s="281"/>
      <c r="IE21" s="281"/>
      <c r="IF21" s="281"/>
      <c r="IG21" s="281"/>
      <c r="IH21" s="281"/>
      <c r="II21" s="281"/>
      <c r="IJ21" s="281"/>
      <c r="IK21" s="281"/>
      <c r="IL21" s="281"/>
      <c r="IM21" s="281"/>
      <c r="IN21" s="281"/>
      <c r="IO21" s="281"/>
      <c r="IP21" s="281"/>
      <c r="IQ21" s="281"/>
      <c r="IR21" s="281"/>
      <c r="IS21" s="281"/>
      <c r="IT21" s="281"/>
    </row>
    <row r="22" spans="1:254" s="280" customFormat="1" ht="18" customHeight="1">
      <c r="A22" s="288"/>
      <c r="B22" s="304" t="s">
        <v>90</v>
      </c>
      <c r="C22" s="317">
        <v>-380.06</v>
      </c>
      <c r="D22" s="317">
        <v>-526.56</v>
      </c>
      <c r="E22" s="317">
        <v>103.58</v>
      </c>
      <c r="F22" s="317">
        <v>1981.95</v>
      </c>
      <c r="G22" s="317">
        <v>-1091.71</v>
      </c>
      <c r="H22" s="317">
        <v>-400.38</v>
      </c>
      <c r="I22" s="317">
        <v>1212.4</v>
      </c>
      <c r="J22" s="317">
        <v>-104.31</v>
      </c>
      <c r="K22" s="317">
        <v>-321.19</v>
      </c>
      <c r="L22" s="317">
        <v>1774.95</v>
      </c>
      <c r="M22" s="317">
        <v>3018.32</v>
      </c>
      <c r="N22" s="317">
        <v>-409.87</v>
      </c>
      <c r="O22" s="318">
        <v>4857.120000000001</v>
      </c>
      <c r="P22" s="294"/>
      <c r="Q22" s="303"/>
      <c r="R22" s="303"/>
      <c r="S22" s="297"/>
      <c r="T22" s="297"/>
      <c r="U22" s="281"/>
      <c r="V22" s="281"/>
      <c r="W22" s="281"/>
      <c r="X22" s="281"/>
      <c r="Y22" s="281"/>
      <c r="Z22" s="281"/>
      <c r="AA22" s="281"/>
      <c r="AB22" s="281"/>
      <c r="AC22" s="281"/>
      <c r="AD22" s="281"/>
      <c r="AE22" s="281"/>
      <c r="AF22" s="281"/>
      <c r="AG22" s="281"/>
      <c r="AH22" s="281"/>
      <c r="AI22" s="281"/>
      <c r="AJ22" s="281"/>
      <c r="AK22" s="281"/>
      <c r="AL22" s="281"/>
      <c r="AM22" s="281"/>
      <c r="AN22" s="281"/>
      <c r="AO22" s="281"/>
      <c r="AP22" s="281"/>
      <c r="AQ22" s="281"/>
      <c r="AR22" s="281"/>
      <c r="AS22" s="281"/>
      <c r="AT22" s="281"/>
      <c r="AU22" s="281"/>
      <c r="AV22" s="281"/>
      <c r="AW22" s="281"/>
      <c r="AX22" s="281"/>
      <c r="AY22" s="281"/>
      <c r="AZ22" s="281"/>
      <c r="BA22" s="281"/>
      <c r="BB22" s="281"/>
      <c r="BC22" s="281"/>
      <c r="BD22" s="281"/>
      <c r="BE22" s="281"/>
      <c r="BF22" s="281"/>
      <c r="BG22" s="281"/>
      <c r="BH22" s="281"/>
      <c r="BI22" s="281"/>
      <c r="BJ22" s="281"/>
      <c r="BK22" s="281"/>
      <c r="BL22" s="281"/>
      <c r="BM22" s="281"/>
      <c r="BN22" s="281"/>
      <c r="BO22" s="281"/>
      <c r="BP22" s="281"/>
      <c r="BQ22" s="281"/>
      <c r="BR22" s="281"/>
      <c r="BS22" s="281"/>
      <c r="BT22" s="281"/>
      <c r="BU22" s="281"/>
      <c r="BV22" s="281"/>
      <c r="BW22" s="281"/>
      <c r="BX22" s="281"/>
      <c r="BY22" s="281"/>
      <c r="BZ22" s="281"/>
      <c r="CA22" s="281"/>
      <c r="CB22" s="281"/>
      <c r="CC22" s="281"/>
      <c r="CD22" s="281"/>
      <c r="CE22" s="281"/>
      <c r="CF22" s="281"/>
      <c r="CG22" s="281"/>
      <c r="CH22" s="281"/>
      <c r="CI22" s="281"/>
      <c r="CJ22" s="281"/>
      <c r="CK22" s="281"/>
      <c r="CL22" s="281"/>
      <c r="CM22" s="281"/>
      <c r="CN22" s="281"/>
      <c r="CO22" s="281"/>
      <c r="CP22" s="281"/>
      <c r="CQ22" s="281"/>
      <c r="CR22" s="281"/>
      <c r="CS22" s="281"/>
      <c r="CT22" s="281"/>
      <c r="CU22" s="281"/>
      <c r="CV22" s="281"/>
      <c r="CW22" s="281"/>
      <c r="CX22" s="281"/>
      <c r="CY22" s="281"/>
      <c r="CZ22" s="281"/>
      <c r="DA22" s="281"/>
      <c r="DB22" s="281"/>
      <c r="DC22" s="281"/>
      <c r="DD22" s="281"/>
      <c r="DE22" s="281"/>
      <c r="DF22" s="281"/>
      <c r="DG22" s="281"/>
      <c r="DH22" s="281"/>
      <c r="DI22" s="281"/>
      <c r="DJ22" s="281"/>
      <c r="DK22" s="281"/>
      <c r="DL22" s="281"/>
      <c r="DM22" s="281"/>
      <c r="DN22" s="281"/>
      <c r="DO22" s="281"/>
      <c r="DP22" s="281"/>
      <c r="DQ22" s="281"/>
      <c r="DR22" s="281"/>
      <c r="DS22" s="281"/>
      <c r="DT22" s="281"/>
      <c r="DU22" s="281"/>
      <c r="DV22" s="281"/>
      <c r="DW22" s="281"/>
      <c r="DX22" s="281"/>
      <c r="DY22" s="281"/>
      <c r="DZ22" s="281"/>
      <c r="EA22" s="281"/>
      <c r="EB22" s="281"/>
      <c r="EC22" s="281"/>
      <c r="ED22" s="281"/>
      <c r="EE22" s="281"/>
      <c r="EF22" s="281"/>
      <c r="EG22" s="281"/>
      <c r="EH22" s="281"/>
      <c r="EI22" s="281"/>
      <c r="EJ22" s="281"/>
      <c r="EK22" s="281"/>
      <c r="EL22" s="281"/>
      <c r="EM22" s="281"/>
      <c r="EN22" s="281"/>
      <c r="EO22" s="281"/>
      <c r="EP22" s="281"/>
      <c r="EQ22" s="281"/>
      <c r="ER22" s="281"/>
      <c r="ES22" s="281"/>
      <c r="ET22" s="281"/>
      <c r="EU22" s="281"/>
      <c r="EV22" s="281"/>
      <c r="EW22" s="281"/>
      <c r="EX22" s="281"/>
      <c r="EY22" s="281"/>
      <c r="EZ22" s="281"/>
      <c r="FA22" s="281"/>
      <c r="FB22" s="281"/>
      <c r="FC22" s="281"/>
      <c r="FD22" s="281"/>
      <c r="FE22" s="281"/>
      <c r="FF22" s="281"/>
      <c r="FG22" s="281"/>
      <c r="FH22" s="281"/>
      <c r="FI22" s="281"/>
      <c r="FJ22" s="281"/>
      <c r="FK22" s="281"/>
      <c r="FL22" s="281"/>
      <c r="FM22" s="281"/>
      <c r="FN22" s="281"/>
      <c r="FO22" s="281"/>
      <c r="FP22" s="281"/>
      <c r="FQ22" s="281"/>
      <c r="FR22" s="281"/>
      <c r="FS22" s="281"/>
      <c r="FT22" s="281"/>
      <c r="FU22" s="281"/>
      <c r="FV22" s="281"/>
      <c r="FW22" s="281"/>
      <c r="FX22" s="281"/>
      <c r="FY22" s="281"/>
      <c r="FZ22" s="281"/>
      <c r="GA22" s="281"/>
      <c r="GB22" s="281"/>
      <c r="GC22" s="281"/>
      <c r="GD22" s="281"/>
      <c r="GE22" s="281"/>
      <c r="GF22" s="281"/>
      <c r="GG22" s="281"/>
      <c r="GH22" s="281"/>
      <c r="GI22" s="281"/>
      <c r="GJ22" s="281"/>
      <c r="GK22" s="281"/>
      <c r="GL22" s="281"/>
      <c r="GM22" s="281"/>
      <c r="GN22" s="281"/>
      <c r="GO22" s="281"/>
      <c r="GP22" s="281"/>
      <c r="GQ22" s="281"/>
      <c r="GR22" s="281"/>
      <c r="GS22" s="281"/>
      <c r="GT22" s="281"/>
      <c r="GU22" s="281"/>
      <c r="GV22" s="281"/>
      <c r="GW22" s="281"/>
      <c r="GX22" s="281"/>
      <c r="GY22" s="281"/>
      <c r="GZ22" s="281"/>
      <c r="HA22" s="281"/>
      <c r="HB22" s="281"/>
      <c r="HC22" s="281"/>
      <c r="HD22" s="281"/>
      <c r="HE22" s="281"/>
      <c r="HF22" s="281"/>
      <c r="HG22" s="281"/>
      <c r="HH22" s="281"/>
      <c r="HI22" s="281"/>
      <c r="HJ22" s="281"/>
      <c r="HK22" s="281"/>
      <c r="HL22" s="281"/>
      <c r="HM22" s="281"/>
      <c r="HN22" s="281"/>
      <c r="HO22" s="281"/>
      <c r="HP22" s="281"/>
      <c r="HQ22" s="281"/>
      <c r="HR22" s="281"/>
      <c r="HS22" s="281"/>
      <c r="HT22" s="281"/>
      <c r="HU22" s="281"/>
      <c r="HV22" s="281"/>
      <c r="HW22" s="281"/>
      <c r="HX22" s="281"/>
      <c r="HY22" s="281"/>
      <c r="HZ22" s="281"/>
      <c r="IA22" s="281"/>
      <c r="IB22" s="281"/>
      <c r="IC22" s="281"/>
      <c r="ID22" s="281"/>
      <c r="IE22" s="281"/>
      <c r="IF22" s="281"/>
      <c r="IG22" s="281"/>
      <c r="IH22" s="281"/>
      <c r="II22" s="281"/>
      <c r="IJ22" s="281"/>
      <c r="IK22" s="281"/>
      <c r="IL22" s="281"/>
      <c r="IM22" s="281"/>
      <c r="IN22" s="281"/>
      <c r="IO22" s="281"/>
      <c r="IP22" s="281"/>
      <c r="IQ22" s="281"/>
      <c r="IR22" s="281"/>
      <c r="IS22" s="281"/>
      <c r="IT22" s="281"/>
    </row>
    <row r="23" spans="1:254" s="309" customFormat="1" ht="18" customHeight="1">
      <c r="A23" s="305"/>
      <c r="B23" s="306" t="s">
        <v>91</v>
      </c>
      <c r="C23" s="319">
        <v>2589.44</v>
      </c>
      <c r="D23" s="319">
        <v>344.89</v>
      </c>
      <c r="E23" s="319">
        <v>418.85</v>
      </c>
      <c r="F23" s="319">
        <v>2659.14</v>
      </c>
      <c r="G23" s="319">
        <v>0</v>
      </c>
      <c r="H23" s="319">
        <v>45.09</v>
      </c>
      <c r="I23" s="319">
        <v>1575.42</v>
      </c>
      <c r="J23" s="319">
        <v>3.87</v>
      </c>
      <c r="K23" s="319">
        <v>0.94</v>
      </c>
      <c r="L23" s="319">
        <v>2481.64</v>
      </c>
      <c r="M23" s="319">
        <v>3382.67</v>
      </c>
      <c r="N23" s="319">
        <v>1.78</v>
      </c>
      <c r="O23" s="320">
        <v>13503.73</v>
      </c>
      <c r="P23" s="307"/>
      <c r="Q23" s="303"/>
      <c r="R23" s="303"/>
      <c r="S23" s="297"/>
      <c r="T23" s="297"/>
      <c r="U23" s="308"/>
      <c r="V23" s="308"/>
      <c r="W23" s="308"/>
      <c r="X23" s="308"/>
      <c r="Y23" s="308"/>
      <c r="Z23" s="308"/>
      <c r="AA23" s="308"/>
      <c r="AB23" s="308"/>
      <c r="AC23" s="308"/>
      <c r="AD23" s="308"/>
      <c r="AE23" s="308"/>
      <c r="AF23" s="308"/>
      <c r="AG23" s="308"/>
      <c r="AH23" s="308"/>
      <c r="AI23" s="308"/>
      <c r="AJ23" s="308"/>
      <c r="AK23" s="308"/>
      <c r="AL23" s="308"/>
      <c r="AM23" s="308"/>
      <c r="AN23" s="308"/>
      <c r="AO23" s="308"/>
      <c r="AP23" s="308"/>
      <c r="AQ23" s="308"/>
      <c r="AR23" s="308"/>
      <c r="AS23" s="308"/>
      <c r="AT23" s="308"/>
      <c r="AU23" s="308"/>
      <c r="AV23" s="308"/>
      <c r="AW23" s="308"/>
      <c r="AX23" s="308"/>
      <c r="AY23" s="308"/>
      <c r="AZ23" s="308"/>
      <c r="BA23" s="308"/>
      <c r="BB23" s="308"/>
      <c r="BC23" s="308"/>
      <c r="BD23" s="308"/>
      <c r="BE23" s="308"/>
      <c r="BF23" s="308"/>
      <c r="BG23" s="308"/>
      <c r="BH23" s="308"/>
      <c r="BI23" s="308"/>
      <c r="BJ23" s="308"/>
      <c r="BK23" s="308"/>
      <c r="BL23" s="308"/>
      <c r="BM23" s="308"/>
      <c r="BN23" s="308"/>
      <c r="BO23" s="308"/>
      <c r="BP23" s="308"/>
      <c r="BQ23" s="308"/>
      <c r="BR23" s="308"/>
      <c r="BS23" s="308"/>
      <c r="BT23" s="308"/>
      <c r="BU23" s="308"/>
      <c r="BV23" s="308"/>
      <c r="BW23" s="308"/>
      <c r="BX23" s="308"/>
      <c r="BY23" s="308"/>
      <c r="BZ23" s="308"/>
      <c r="CA23" s="308"/>
      <c r="CB23" s="308"/>
      <c r="CC23" s="308"/>
      <c r="CD23" s="308"/>
      <c r="CE23" s="308"/>
      <c r="CF23" s="308"/>
      <c r="CG23" s="308"/>
      <c r="CH23" s="308"/>
      <c r="CI23" s="308"/>
      <c r="CJ23" s="308"/>
      <c r="CK23" s="308"/>
      <c r="CL23" s="308"/>
      <c r="CM23" s="308"/>
      <c r="CN23" s="308"/>
      <c r="CO23" s="308"/>
      <c r="CP23" s="308"/>
      <c r="CQ23" s="308"/>
      <c r="CR23" s="308"/>
      <c r="CS23" s="308"/>
      <c r="CT23" s="308"/>
      <c r="CU23" s="308"/>
      <c r="CV23" s="308"/>
      <c r="CW23" s="308"/>
      <c r="CX23" s="308"/>
      <c r="CY23" s="308"/>
      <c r="CZ23" s="308"/>
      <c r="DA23" s="308"/>
      <c r="DB23" s="308"/>
      <c r="DC23" s="308"/>
      <c r="DD23" s="308"/>
      <c r="DE23" s="308"/>
      <c r="DF23" s="308"/>
      <c r="DG23" s="308"/>
      <c r="DH23" s="308"/>
      <c r="DI23" s="308"/>
      <c r="DJ23" s="308"/>
      <c r="DK23" s="308"/>
      <c r="DL23" s="308"/>
      <c r="DM23" s="308"/>
      <c r="DN23" s="308"/>
      <c r="DO23" s="308"/>
      <c r="DP23" s="308"/>
      <c r="DQ23" s="308"/>
      <c r="DR23" s="308"/>
      <c r="DS23" s="308"/>
      <c r="DT23" s="308"/>
      <c r="DU23" s="308"/>
      <c r="DV23" s="308"/>
      <c r="DW23" s="308"/>
      <c r="DX23" s="308"/>
      <c r="DY23" s="308"/>
      <c r="DZ23" s="308"/>
      <c r="EA23" s="308"/>
      <c r="EB23" s="308"/>
      <c r="EC23" s="308"/>
      <c r="ED23" s="308"/>
      <c r="EE23" s="308"/>
      <c r="EF23" s="308"/>
      <c r="EG23" s="308"/>
      <c r="EH23" s="308"/>
      <c r="EI23" s="308"/>
      <c r="EJ23" s="308"/>
      <c r="EK23" s="308"/>
      <c r="EL23" s="308"/>
      <c r="EM23" s="308"/>
      <c r="EN23" s="308"/>
      <c r="EO23" s="308"/>
      <c r="EP23" s="308"/>
      <c r="EQ23" s="308"/>
      <c r="ER23" s="308"/>
      <c r="ES23" s="308"/>
      <c r="ET23" s="308"/>
      <c r="EU23" s="308"/>
      <c r="EV23" s="308"/>
      <c r="EW23" s="308"/>
      <c r="EX23" s="308"/>
      <c r="EY23" s="308"/>
      <c r="EZ23" s="308"/>
      <c r="FA23" s="308"/>
      <c r="FB23" s="308"/>
      <c r="FC23" s="308"/>
      <c r="FD23" s="308"/>
      <c r="FE23" s="308"/>
      <c r="FF23" s="308"/>
      <c r="FG23" s="308"/>
      <c r="FH23" s="308"/>
      <c r="FI23" s="308"/>
      <c r="FJ23" s="308"/>
      <c r="FK23" s="308"/>
      <c r="FL23" s="308"/>
      <c r="FM23" s="308"/>
      <c r="FN23" s="308"/>
      <c r="FO23" s="308"/>
      <c r="FP23" s="308"/>
      <c r="FQ23" s="308"/>
      <c r="FR23" s="308"/>
      <c r="FS23" s="308"/>
      <c r="FT23" s="308"/>
      <c r="FU23" s="308"/>
      <c r="FV23" s="308"/>
      <c r="FW23" s="308"/>
      <c r="FX23" s="308"/>
      <c r="FY23" s="308"/>
      <c r="FZ23" s="308"/>
      <c r="GA23" s="308"/>
      <c r="GB23" s="308"/>
      <c r="GC23" s="308"/>
      <c r="GD23" s="308"/>
      <c r="GE23" s="308"/>
      <c r="GF23" s="308"/>
      <c r="GG23" s="308"/>
      <c r="GH23" s="308"/>
      <c r="GI23" s="308"/>
      <c r="GJ23" s="308"/>
      <c r="GK23" s="308"/>
      <c r="GL23" s="308"/>
      <c r="GM23" s="308"/>
      <c r="GN23" s="308"/>
      <c r="GO23" s="308"/>
      <c r="GP23" s="308"/>
      <c r="GQ23" s="308"/>
      <c r="GR23" s="308"/>
      <c r="GS23" s="308"/>
      <c r="GT23" s="308"/>
      <c r="GU23" s="308"/>
      <c r="GV23" s="308"/>
      <c r="GW23" s="308"/>
      <c r="GX23" s="308"/>
      <c r="GY23" s="308"/>
      <c r="GZ23" s="308"/>
      <c r="HA23" s="308"/>
      <c r="HB23" s="308"/>
      <c r="HC23" s="308"/>
      <c r="HD23" s="308"/>
      <c r="HE23" s="308"/>
      <c r="HF23" s="308"/>
      <c r="HG23" s="308"/>
      <c r="HH23" s="308"/>
      <c r="HI23" s="308"/>
      <c r="HJ23" s="308"/>
      <c r="HK23" s="308"/>
      <c r="HL23" s="308"/>
      <c r="HM23" s="308"/>
      <c r="HN23" s="308"/>
      <c r="HO23" s="308"/>
      <c r="HP23" s="308"/>
      <c r="HQ23" s="308"/>
      <c r="HR23" s="308"/>
      <c r="HS23" s="308"/>
      <c r="HT23" s="308"/>
      <c r="HU23" s="308"/>
      <c r="HV23" s="308"/>
      <c r="HW23" s="308"/>
      <c r="HX23" s="308"/>
      <c r="HY23" s="308"/>
      <c r="HZ23" s="308"/>
      <c r="IA23" s="308"/>
      <c r="IB23" s="308"/>
      <c r="IC23" s="308"/>
      <c r="ID23" s="308"/>
      <c r="IE23" s="308"/>
      <c r="IF23" s="308"/>
      <c r="IG23" s="308"/>
      <c r="IH23" s="308"/>
      <c r="II23" s="308"/>
      <c r="IJ23" s="308"/>
      <c r="IK23" s="308"/>
      <c r="IL23" s="308"/>
      <c r="IM23" s="308"/>
      <c r="IN23" s="308"/>
      <c r="IO23" s="308"/>
      <c r="IP23" s="308"/>
      <c r="IQ23" s="308"/>
      <c r="IR23" s="308"/>
      <c r="IS23" s="308"/>
      <c r="IT23" s="308"/>
    </row>
    <row r="24" spans="1:254" s="309" customFormat="1" ht="18" customHeight="1">
      <c r="A24" s="305"/>
      <c r="B24" s="306" t="s">
        <v>92</v>
      </c>
      <c r="C24" s="319">
        <v>2969.5</v>
      </c>
      <c r="D24" s="319">
        <v>871.45</v>
      </c>
      <c r="E24" s="319">
        <v>315.27</v>
      </c>
      <c r="F24" s="319">
        <v>677.18</v>
      </c>
      <c r="G24" s="319">
        <v>1091.71</v>
      </c>
      <c r="H24" s="319">
        <v>445.47</v>
      </c>
      <c r="I24" s="319">
        <v>363.01</v>
      </c>
      <c r="J24" s="319">
        <v>108.19</v>
      </c>
      <c r="K24" s="319">
        <v>322.13</v>
      </c>
      <c r="L24" s="319">
        <v>706.69</v>
      </c>
      <c r="M24" s="319">
        <v>364.35</v>
      </c>
      <c r="N24" s="319">
        <v>411.65</v>
      </c>
      <c r="O24" s="320">
        <v>8646.6</v>
      </c>
      <c r="P24" s="307"/>
      <c r="Q24" s="303"/>
      <c r="R24" s="303"/>
      <c r="S24" s="297"/>
      <c r="T24" s="297"/>
      <c r="U24" s="308"/>
      <c r="V24" s="308"/>
      <c r="W24" s="308"/>
      <c r="X24" s="308"/>
      <c r="Y24" s="308"/>
      <c r="Z24" s="308"/>
      <c r="AA24" s="308"/>
      <c r="AB24" s="308"/>
      <c r="AC24" s="308"/>
      <c r="AD24" s="308"/>
      <c r="AE24" s="308"/>
      <c r="AF24" s="308"/>
      <c r="AG24" s="308"/>
      <c r="AH24" s="308"/>
      <c r="AI24" s="308"/>
      <c r="AJ24" s="308"/>
      <c r="AK24" s="308"/>
      <c r="AL24" s="308"/>
      <c r="AM24" s="308"/>
      <c r="AN24" s="308"/>
      <c r="AO24" s="308"/>
      <c r="AP24" s="308"/>
      <c r="AQ24" s="308"/>
      <c r="AR24" s="308"/>
      <c r="AS24" s="308"/>
      <c r="AT24" s="308"/>
      <c r="AU24" s="308"/>
      <c r="AV24" s="308"/>
      <c r="AW24" s="308"/>
      <c r="AX24" s="308"/>
      <c r="AY24" s="308"/>
      <c r="AZ24" s="308"/>
      <c r="BA24" s="308"/>
      <c r="BB24" s="308"/>
      <c r="BC24" s="308"/>
      <c r="BD24" s="308"/>
      <c r="BE24" s="308"/>
      <c r="BF24" s="308"/>
      <c r="BG24" s="308"/>
      <c r="BH24" s="308"/>
      <c r="BI24" s="308"/>
      <c r="BJ24" s="308"/>
      <c r="BK24" s="308"/>
      <c r="BL24" s="308"/>
      <c r="BM24" s="308"/>
      <c r="BN24" s="308"/>
      <c r="BO24" s="308"/>
      <c r="BP24" s="308"/>
      <c r="BQ24" s="308"/>
      <c r="BR24" s="308"/>
      <c r="BS24" s="308"/>
      <c r="BT24" s="308"/>
      <c r="BU24" s="308"/>
      <c r="BV24" s="308"/>
      <c r="BW24" s="308"/>
      <c r="BX24" s="308"/>
      <c r="BY24" s="308"/>
      <c r="BZ24" s="308"/>
      <c r="CA24" s="308"/>
      <c r="CB24" s="308"/>
      <c r="CC24" s="308"/>
      <c r="CD24" s="308"/>
      <c r="CE24" s="308"/>
      <c r="CF24" s="308"/>
      <c r="CG24" s="308"/>
      <c r="CH24" s="308"/>
      <c r="CI24" s="308"/>
      <c r="CJ24" s="308"/>
      <c r="CK24" s="308"/>
      <c r="CL24" s="308"/>
      <c r="CM24" s="308"/>
      <c r="CN24" s="308"/>
      <c r="CO24" s="308"/>
      <c r="CP24" s="308"/>
      <c r="CQ24" s="308"/>
      <c r="CR24" s="308"/>
      <c r="CS24" s="308"/>
      <c r="CT24" s="308"/>
      <c r="CU24" s="308"/>
      <c r="CV24" s="308"/>
      <c r="CW24" s="308"/>
      <c r="CX24" s="308"/>
      <c r="CY24" s="308"/>
      <c r="CZ24" s="308"/>
      <c r="DA24" s="308"/>
      <c r="DB24" s="308"/>
      <c r="DC24" s="308"/>
      <c r="DD24" s="308"/>
      <c r="DE24" s="308"/>
      <c r="DF24" s="308"/>
      <c r="DG24" s="308"/>
      <c r="DH24" s="308"/>
      <c r="DI24" s="308"/>
      <c r="DJ24" s="308"/>
      <c r="DK24" s="308"/>
      <c r="DL24" s="308"/>
      <c r="DM24" s="308"/>
      <c r="DN24" s="308"/>
      <c r="DO24" s="308"/>
      <c r="DP24" s="308"/>
      <c r="DQ24" s="308"/>
      <c r="DR24" s="308"/>
      <c r="DS24" s="308"/>
      <c r="DT24" s="308"/>
      <c r="DU24" s="308"/>
      <c r="DV24" s="308"/>
      <c r="DW24" s="308"/>
      <c r="DX24" s="308"/>
      <c r="DY24" s="308"/>
      <c r="DZ24" s="308"/>
      <c r="EA24" s="308"/>
      <c r="EB24" s="308"/>
      <c r="EC24" s="308"/>
      <c r="ED24" s="308"/>
      <c r="EE24" s="308"/>
      <c r="EF24" s="308"/>
      <c r="EG24" s="308"/>
      <c r="EH24" s="308"/>
      <c r="EI24" s="308"/>
      <c r="EJ24" s="308"/>
      <c r="EK24" s="308"/>
      <c r="EL24" s="308"/>
      <c r="EM24" s="308"/>
      <c r="EN24" s="308"/>
      <c r="EO24" s="308"/>
      <c r="EP24" s="308"/>
      <c r="EQ24" s="308"/>
      <c r="ER24" s="308"/>
      <c r="ES24" s="308"/>
      <c r="ET24" s="308"/>
      <c r="EU24" s="308"/>
      <c r="EV24" s="308"/>
      <c r="EW24" s="308"/>
      <c r="EX24" s="308"/>
      <c r="EY24" s="308"/>
      <c r="EZ24" s="308"/>
      <c r="FA24" s="308"/>
      <c r="FB24" s="308"/>
      <c r="FC24" s="308"/>
      <c r="FD24" s="308"/>
      <c r="FE24" s="308"/>
      <c r="FF24" s="308"/>
      <c r="FG24" s="308"/>
      <c r="FH24" s="308"/>
      <c r="FI24" s="308"/>
      <c r="FJ24" s="308"/>
      <c r="FK24" s="308"/>
      <c r="FL24" s="308"/>
      <c r="FM24" s="308"/>
      <c r="FN24" s="308"/>
      <c r="FO24" s="308"/>
      <c r="FP24" s="308"/>
      <c r="FQ24" s="308"/>
      <c r="FR24" s="308"/>
      <c r="FS24" s="308"/>
      <c r="FT24" s="308"/>
      <c r="FU24" s="308"/>
      <c r="FV24" s="308"/>
      <c r="FW24" s="308"/>
      <c r="FX24" s="308"/>
      <c r="FY24" s="308"/>
      <c r="FZ24" s="308"/>
      <c r="GA24" s="308"/>
      <c r="GB24" s="308"/>
      <c r="GC24" s="308"/>
      <c r="GD24" s="308"/>
      <c r="GE24" s="308"/>
      <c r="GF24" s="308"/>
      <c r="GG24" s="308"/>
      <c r="GH24" s="308"/>
      <c r="GI24" s="308"/>
      <c r="GJ24" s="308"/>
      <c r="GK24" s="308"/>
      <c r="GL24" s="308"/>
      <c r="GM24" s="308"/>
      <c r="GN24" s="308"/>
      <c r="GO24" s="308"/>
      <c r="GP24" s="308"/>
      <c r="GQ24" s="308"/>
      <c r="GR24" s="308"/>
      <c r="GS24" s="308"/>
      <c r="GT24" s="308"/>
      <c r="GU24" s="308"/>
      <c r="GV24" s="308"/>
      <c r="GW24" s="308"/>
      <c r="GX24" s="308"/>
      <c r="GY24" s="308"/>
      <c r="GZ24" s="308"/>
      <c r="HA24" s="308"/>
      <c r="HB24" s="308"/>
      <c r="HC24" s="308"/>
      <c r="HD24" s="308"/>
      <c r="HE24" s="308"/>
      <c r="HF24" s="308"/>
      <c r="HG24" s="308"/>
      <c r="HH24" s="308"/>
      <c r="HI24" s="308"/>
      <c r="HJ24" s="308"/>
      <c r="HK24" s="308"/>
      <c r="HL24" s="308"/>
      <c r="HM24" s="308"/>
      <c r="HN24" s="308"/>
      <c r="HO24" s="308"/>
      <c r="HP24" s="308"/>
      <c r="HQ24" s="308"/>
      <c r="HR24" s="308"/>
      <c r="HS24" s="308"/>
      <c r="HT24" s="308"/>
      <c r="HU24" s="308"/>
      <c r="HV24" s="308"/>
      <c r="HW24" s="308"/>
      <c r="HX24" s="308"/>
      <c r="HY24" s="308"/>
      <c r="HZ24" s="308"/>
      <c r="IA24" s="308"/>
      <c r="IB24" s="308"/>
      <c r="IC24" s="308"/>
      <c r="ID24" s="308"/>
      <c r="IE24" s="308"/>
      <c r="IF24" s="308"/>
      <c r="IG24" s="308"/>
      <c r="IH24" s="308"/>
      <c r="II24" s="308"/>
      <c r="IJ24" s="308"/>
      <c r="IK24" s="308"/>
      <c r="IL24" s="308"/>
      <c r="IM24" s="308"/>
      <c r="IN24" s="308"/>
      <c r="IO24" s="308"/>
      <c r="IP24" s="308"/>
      <c r="IQ24" s="308"/>
      <c r="IR24" s="308"/>
      <c r="IS24" s="308"/>
      <c r="IT24" s="308"/>
    </row>
    <row r="25" spans="1:254" s="280" customFormat="1" ht="18" customHeight="1">
      <c r="A25" s="288"/>
      <c r="B25" s="304" t="s">
        <v>93</v>
      </c>
      <c r="C25" s="317">
        <v>2402.61</v>
      </c>
      <c r="D25" s="317">
        <v>1882.29</v>
      </c>
      <c r="E25" s="317">
        <v>1933.44</v>
      </c>
      <c r="F25" s="317">
        <v>715.25</v>
      </c>
      <c r="G25" s="317">
        <v>1538.47</v>
      </c>
      <c r="H25" s="317">
        <v>-209.28</v>
      </c>
      <c r="I25" s="317">
        <v>4000.24</v>
      </c>
      <c r="J25" s="317">
        <v>3056.5</v>
      </c>
      <c r="K25" s="317">
        <v>2973.69</v>
      </c>
      <c r="L25" s="317">
        <v>-1156.13</v>
      </c>
      <c r="M25" s="317">
        <v>-1555.87</v>
      </c>
      <c r="N25" s="317">
        <v>-2447.24</v>
      </c>
      <c r="O25" s="318">
        <v>13133.97</v>
      </c>
      <c r="P25" s="294"/>
      <c r="Q25" s="303"/>
      <c r="R25" s="303"/>
      <c r="S25" s="297"/>
      <c r="T25" s="297"/>
      <c r="U25" s="281"/>
      <c r="V25" s="281"/>
      <c r="W25" s="281"/>
      <c r="X25" s="281"/>
      <c r="Y25" s="281"/>
      <c r="Z25" s="281"/>
      <c r="AA25" s="281"/>
      <c r="AB25" s="281"/>
      <c r="AC25" s="281"/>
      <c r="AD25" s="281"/>
      <c r="AE25" s="281"/>
      <c r="AF25" s="281"/>
      <c r="AG25" s="281"/>
      <c r="AH25" s="281"/>
      <c r="AI25" s="281"/>
      <c r="AJ25" s="281"/>
      <c r="AK25" s="281"/>
      <c r="AL25" s="281"/>
      <c r="AM25" s="281"/>
      <c r="AN25" s="281"/>
      <c r="AO25" s="281"/>
      <c r="AP25" s="281"/>
      <c r="AQ25" s="281"/>
      <c r="AR25" s="281"/>
      <c r="AS25" s="281"/>
      <c r="AT25" s="281"/>
      <c r="AU25" s="281"/>
      <c r="AV25" s="281"/>
      <c r="AW25" s="281"/>
      <c r="AX25" s="281"/>
      <c r="AY25" s="281"/>
      <c r="AZ25" s="281"/>
      <c r="BA25" s="281"/>
      <c r="BB25" s="281"/>
      <c r="BC25" s="281"/>
      <c r="BD25" s="281"/>
      <c r="BE25" s="281"/>
      <c r="BF25" s="281"/>
      <c r="BG25" s="281"/>
      <c r="BH25" s="281"/>
      <c r="BI25" s="281"/>
      <c r="BJ25" s="281"/>
      <c r="BK25" s="281"/>
      <c r="BL25" s="281"/>
      <c r="BM25" s="281"/>
      <c r="BN25" s="281"/>
      <c r="BO25" s="281"/>
      <c r="BP25" s="281"/>
      <c r="BQ25" s="281"/>
      <c r="BR25" s="281"/>
      <c r="BS25" s="281"/>
      <c r="BT25" s="281"/>
      <c r="BU25" s="281"/>
      <c r="BV25" s="281"/>
      <c r="BW25" s="281"/>
      <c r="BX25" s="281"/>
      <c r="BY25" s="281"/>
      <c r="BZ25" s="281"/>
      <c r="CA25" s="281"/>
      <c r="CB25" s="281"/>
      <c r="CC25" s="281"/>
      <c r="CD25" s="281"/>
      <c r="CE25" s="281"/>
      <c r="CF25" s="281"/>
      <c r="CG25" s="281"/>
      <c r="CH25" s="281"/>
      <c r="CI25" s="281"/>
      <c r="CJ25" s="281"/>
      <c r="CK25" s="281"/>
      <c r="CL25" s="281"/>
      <c r="CM25" s="281"/>
      <c r="CN25" s="281"/>
      <c r="CO25" s="281"/>
      <c r="CP25" s="281"/>
      <c r="CQ25" s="281"/>
      <c r="CR25" s="281"/>
      <c r="CS25" s="281"/>
      <c r="CT25" s="281"/>
      <c r="CU25" s="281"/>
      <c r="CV25" s="281"/>
      <c r="CW25" s="281"/>
      <c r="CX25" s="281"/>
      <c r="CY25" s="281"/>
      <c r="CZ25" s="281"/>
      <c r="DA25" s="281"/>
      <c r="DB25" s="281"/>
      <c r="DC25" s="281"/>
      <c r="DD25" s="281"/>
      <c r="DE25" s="281"/>
      <c r="DF25" s="281"/>
      <c r="DG25" s="281"/>
      <c r="DH25" s="281"/>
      <c r="DI25" s="281"/>
      <c r="DJ25" s="281"/>
      <c r="DK25" s="281"/>
      <c r="DL25" s="281"/>
      <c r="DM25" s="281"/>
      <c r="DN25" s="281"/>
      <c r="DO25" s="281"/>
      <c r="DP25" s="281"/>
      <c r="DQ25" s="281"/>
      <c r="DR25" s="281"/>
      <c r="DS25" s="281"/>
      <c r="DT25" s="281"/>
      <c r="DU25" s="281"/>
      <c r="DV25" s="281"/>
      <c r="DW25" s="281"/>
      <c r="DX25" s="281"/>
      <c r="DY25" s="281"/>
      <c r="DZ25" s="281"/>
      <c r="EA25" s="281"/>
      <c r="EB25" s="281"/>
      <c r="EC25" s="281"/>
      <c r="ED25" s="281"/>
      <c r="EE25" s="281"/>
      <c r="EF25" s="281"/>
      <c r="EG25" s="281"/>
      <c r="EH25" s="281"/>
      <c r="EI25" s="281"/>
      <c r="EJ25" s="281"/>
      <c r="EK25" s="281"/>
      <c r="EL25" s="281"/>
      <c r="EM25" s="281"/>
      <c r="EN25" s="281"/>
      <c r="EO25" s="281"/>
      <c r="EP25" s="281"/>
      <c r="EQ25" s="281"/>
      <c r="ER25" s="281"/>
      <c r="ES25" s="281"/>
      <c r="ET25" s="281"/>
      <c r="EU25" s="281"/>
      <c r="EV25" s="281"/>
      <c r="EW25" s="281"/>
      <c r="EX25" s="281"/>
      <c r="EY25" s="281"/>
      <c r="EZ25" s="281"/>
      <c r="FA25" s="281"/>
      <c r="FB25" s="281"/>
      <c r="FC25" s="281"/>
      <c r="FD25" s="281"/>
      <c r="FE25" s="281"/>
      <c r="FF25" s="281"/>
      <c r="FG25" s="281"/>
      <c r="FH25" s="281"/>
      <c r="FI25" s="281"/>
      <c r="FJ25" s="281"/>
      <c r="FK25" s="281"/>
      <c r="FL25" s="281"/>
      <c r="FM25" s="281"/>
      <c r="FN25" s="281"/>
      <c r="FO25" s="281"/>
      <c r="FP25" s="281"/>
      <c r="FQ25" s="281"/>
      <c r="FR25" s="281"/>
      <c r="FS25" s="281"/>
      <c r="FT25" s="281"/>
      <c r="FU25" s="281"/>
      <c r="FV25" s="281"/>
      <c r="FW25" s="281"/>
      <c r="FX25" s="281"/>
      <c r="FY25" s="281"/>
      <c r="FZ25" s="281"/>
      <c r="GA25" s="281"/>
      <c r="GB25" s="281"/>
      <c r="GC25" s="281"/>
      <c r="GD25" s="281"/>
      <c r="GE25" s="281"/>
      <c r="GF25" s="281"/>
      <c r="GG25" s="281"/>
      <c r="GH25" s="281"/>
      <c r="GI25" s="281"/>
      <c r="GJ25" s="281"/>
      <c r="GK25" s="281"/>
      <c r="GL25" s="281"/>
      <c r="GM25" s="281"/>
      <c r="GN25" s="281"/>
      <c r="GO25" s="281"/>
      <c r="GP25" s="281"/>
      <c r="GQ25" s="281"/>
      <c r="GR25" s="281"/>
      <c r="GS25" s="281"/>
      <c r="GT25" s="281"/>
      <c r="GU25" s="281"/>
      <c r="GV25" s="281"/>
      <c r="GW25" s="281"/>
      <c r="GX25" s="281"/>
      <c r="GY25" s="281"/>
      <c r="GZ25" s="281"/>
      <c r="HA25" s="281"/>
      <c r="HB25" s="281"/>
      <c r="HC25" s="281"/>
      <c r="HD25" s="281"/>
      <c r="HE25" s="281"/>
      <c r="HF25" s="281"/>
      <c r="HG25" s="281"/>
      <c r="HH25" s="281"/>
      <c r="HI25" s="281"/>
      <c r="HJ25" s="281"/>
      <c r="HK25" s="281"/>
      <c r="HL25" s="281"/>
      <c r="HM25" s="281"/>
      <c r="HN25" s="281"/>
      <c r="HO25" s="281"/>
      <c r="HP25" s="281"/>
      <c r="HQ25" s="281"/>
      <c r="HR25" s="281"/>
      <c r="HS25" s="281"/>
      <c r="HT25" s="281"/>
      <c r="HU25" s="281"/>
      <c r="HV25" s="281"/>
      <c r="HW25" s="281"/>
      <c r="HX25" s="281"/>
      <c r="HY25" s="281"/>
      <c r="HZ25" s="281"/>
      <c r="IA25" s="281"/>
      <c r="IB25" s="281"/>
      <c r="IC25" s="281"/>
      <c r="ID25" s="281"/>
      <c r="IE25" s="281"/>
      <c r="IF25" s="281"/>
      <c r="IG25" s="281"/>
      <c r="IH25" s="281"/>
      <c r="II25" s="281"/>
      <c r="IJ25" s="281"/>
      <c r="IK25" s="281"/>
      <c r="IL25" s="281"/>
      <c r="IM25" s="281"/>
      <c r="IN25" s="281"/>
      <c r="IO25" s="281"/>
      <c r="IP25" s="281"/>
      <c r="IQ25" s="281"/>
      <c r="IR25" s="281"/>
      <c r="IS25" s="281"/>
      <c r="IT25" s="281"/>
    </row>
    <row r="26" spans="1:254" s="309" customFormat="1" ht="18" customHeight="1">
      <c r="A26" s="305"/>
      <c r="B26" s="306" t="s">
        <v>91</v>
      </c>
      <c r="C26" s="319">
        <v>11268.47</v>
      </c>
      <c r="D26" s="319">
        <v>12904.07</v>
      </c>
      <c r="E26" s="319">
        <v>9665.9</v>
      </c>
      <c r="F26" s="319">
        <v>14445.2</v>
      </c>
      <c r="G26" s="319">
        <v>14518.69</v>
      </c>
      <c r="H26" s="319">
        <v>13167.92</v>
      </c>
      <c r="I26" s="319">
        <v>11905.92</v>
      </c>
      <c r="J26" s="319">
        <v>13691.56</v>
      </c>
      <c r="K26" s="319">
        <v>8665.82</v>
      </c>
      <c r="L26" s="319">
        <v>11621.68</v>
      </c>
      <c r="M26" s="319">
        <v>11608.49</v>
      </c>
      <c r="N26" s="319">
        <v>7732.74</v>
      </c>
      <c r="O26" s="320">
        <v>141196.45999999996</v>
      </c>
      <c r="P26" s="307"/>
      <c r="Q26" s="303"/>
      <c r="R26" s="303"/>
      <c r="S26" s="297"/>
      <c r="T26" s="297"/>
      <c r="U26" s="308"/>
      <c r="V26" s="308"/>
      <c r="W26" s="308"/>
      <c r="X26" s="308"/>
      <c r="Y26" s="308"/>
      <c r="Z26" s="308"/>
      <c r="AA26" s="308"/>
      <c r="AB26" s="308"/>
      <c r="AC26" s="308"/>
      <c r="AD26" s="308"/>
      <c r="AE26" s="308"/>
      <c r="AF26" s="308"/>
      <c r="AG26" s="308"/>
      <c r="AH26" s="308"/>
      <c r="AI26" s="308"/>
      <c r="AJ26" s="308"/>
      <c r="AK26" s="308"/>
      <c r="AL26" s="308"/>
      <c r="AM26" s="308"/>
      <c r="AN26" s="308"/>
      <c r="AO26" s="308"/>
      <c r="AP26" s="308"/>
      <c r="AQ26" s="308"/>
      <c r="AR26" s="308"/>
      <c r="AS26" s="308"/>
      <c r="AT26" s="308"/>
      <c r="AU26" s="308"/>
      <c r="AV26" s="308"/>
      <c r="AW26" s="308"/>
      <c r="AX26" s="308"/>
      <c r="AY26" s="308"/>
      <c r="AZ26" s="308"/>
      <c r="BA26" s="308"/>
      <c r="BB26" s="308"/>
      <c r="BC26" s="308"/>
      <c r="BD26" s="308"/>
      <c r="BE26" s="308"/>
      <c r="BF26" s="308"/>
      <c r="BG26" s="308"/>
      <c r="BH26" s="308"/>
      <c r="BI26" s="308"/>
      <c r="BJ26" s="308"/>
      <c r="BK26" s="308"/>
      <c r="BL26" s="308"/>
      <c r="BM26" s="308"/>
      <c r="BN26" s="308"/>
      <c r="BO26" s="308"/>
      <c r="BP26" s="308"/>
      <c r="BQ26" s="308"/>
      <c r="BR26" s="308"/>
      <c r="BS26" s="308"/>
      <c r="BT26" s="308"/>
      <c r="BU26" s="308"/>
      <c r="BV26" s="308"/>
      <c r="BW26" s="308"/>
      <c r="BX26" s="308"/>
      <c r="BY26" s="308"/>
      <c r="BZ26" s="308"/>
      <c r="CA26" s="308"/>
      <c r="CB26" s="308"/>
      <c r="CC26" s="308"/>
      <c r="CD26" s="308"/>
      <c r="CE26" s="308"/>
      <c r="CF26" s="308"/>
      <c r="CG26" s="308"/>
      <c r="CH26" s="308"/>
      <c r="CI26" s="308"/>
      <c r="CJ26" s="308"/>
      <c r="CK26" s="308"/>
      <c r="CL26" s="308"/>
      <c r="CM26" s="308"/>
      <c r="CN26" s="308"/>
      <c r="CO26" s="308"/>
      <c r="CP26" s="308"/>
      <c r="CQ26" s="308"/>
      <c r="CR26" s="308"/>
      <c r="CS26" s="308"/>
      <c r="CT26" s="308"/>
      <c r="CU26" s="308"/>
      <c r="CV26" s="308"/>
      <c r="CW26" s="308"/>
      <c r="CX26" s="308"/>
      <c r="CY26" s="308"/>
      <c r="CZ26" s="308"/>
      <c r="DA26" s="308"/>
      <c r="DB26" s="308"/>
      <c r="DC26" s="308"/>
      <c r="DD26" s="308"/>
      <c r="DE26" s="308"/>
      <c r="DF26" s="308"/>
      <c r="DG26" s="308"/>
      <c r="DH26" s="308"/>
      <c r="DI26" s="308"/>
      <c r="DJ26" s="308"/>
      <c r="DK26" s="308"/>
      <c r="DL26" s="308"/>
      <c r="DM26" s="308"/>
      <c r="DN26" s="308"/>
      <c r="DO26" s="308"/>
      <c r="DP26" s="308"/>
      <c r="DQ26" s="308"/>
      <c r="DR26" s="308"/>
      <c r="DS26" s="308"/>
      <c r="DT26" s="308"/>
      <c r="DU26" s="308"/>
      <c r="DV26" s="308"/>
      <c r="DW26" s="308"/>
      <c r="DX26" s="308"/>
      <c r="DY26" s="308"/>
      <c r="DZ26" s="308"/>
      <c r="EA26" s="308"/>
      <c r="EB26" s="308"/>
      <c r="EC26" s="308"/>
      <c r="ED26" s="308"/>
      <c r="EE26" s="308"/>
      <c r="EF26" s="308"/>
      <c r="EG26" s="308"/>
      <c r="EH26" s="308"/>
      <c r="EI26" s="308"/>
      <c r="EJ26" s="308"/>
      <c r="EK26" s="308"/>
      <c r="EL26" s="308"/>
      <c r="EM26" s="308"/>
      <c r="EN26" s="308"/>
      <c r="EO26" s="308"/>
      <c r="EP26" s="308"/>
      <c r="EQ26" s="308"/>
      <c r="ER26" s="308"/>
      <c r="ES26" s="308"/>
      <c r="ET26" s="308"/>
      <c r="EU26" s="308"/>
      <c r="EV26" s="308"/>
      <c r="EW26" s="308"/>
      <c r="EX26" s="308"/>
      <c r="EY26" s="308"/>
      <c r="EZ26" s="308"/>
      <c r="FA26" s="308"/>
      <c r="FB26" s="308"/>
      <c r="FC26" s="308"/>
      <c r="FD26" s="308"/>
      <c r="FE26" s="308"/>
      <c r="FF26" s="308"/>
      <c r="FG26" s="308"/>
      <c r="FH26" s="308"/>
      <c r="FI26" s="308"/>
      <c r="FJ26" s="308"/>
      <c r="FK26" s="308"/>
      <c r="FL26" s="308"/>
      <c r="FM26" s="308"/>
      <c r="FN26" s="308"/>
      <c r="FO26" s="308"/>
      <c r="FP26" s="308"/>
      <c r="FQ26" s="308"/>
      <c r="FR26" s="308"/>
      <c r="FS26" s="308"/>
      <c r="FT26" s="308"/>
      <c r="FU26" s="308"/>
      <c r="FV26" s="308"/>
      <c r="FW26" s="308"/>
      <c r="FX26" s="308"/>
      <c r="FY26" s="308"/>
      <c r="FZ26" s="308"/>
      <c r="GA26" s="308"/>
      <c r="GB26" s="308"/>
      <c r="GC26" s="308"/>
      <c r="GD26" s="308"/>
      <c r="GE26" s="308"/>
      <c r="GF26" s="308"/>
      <c r="GG26" s="308"/>
      <c r="GH26" s="308"/>
      <c r="GI26" s="308"/>
      <c r="GJ26" s="308"/>
      <c r="GK26" s="308"/>
      <c r="GL26" s="308"/>
      <c r="GM26" s="308"/>
      <c r="GN26" s="308"/>
      <c r="GO26" s="308"/>
      <c r="GP26" s="308"/>
      <c r="GQ26" s="308"/>
      <c r="GR26" s="308"/>
      <c r="GS26" s="308"/>
      <c r="GT26" s="308"/>
      <c r="GU26" s="308"/>
      <c r="GV26" s="308"/>
      <c r="GW26" s="308"/>
      <c r="GX26" s="308"/>
      <c r="GY26" s="308"/>
      <c r="GZ26" s="308"/>
      <c r="HA26" s="308"/>
      <c r="HB26" s="308"/>
      <c r="HC26" s="308"/>
      <c r="HD26" s="308"/>
      <c r="HE26" s="308"/>
      <c r="HF26" s="308"/>
      <c r="HG26" s="308"/>
      <c r="HH26" s="308"/>
      <c r="HI26" s="308"/>
      <c r="HJ26" s="308"/>
      <c r="HK26" s="308"/>
      <c r="HL26" s="308"/>
      <c r="HM26" s="308"/>
      <c r="HN26" s="308"/>
      <c r="HO26" s="308"/>
      <c r="HP26" s="308"/>
      <c r="HQ26" s="308"/>
      <c r="HR26" s="308"/>
      <c r="HS26" s="308"/>
      <c r="HT26" s="308"/>
      <c r="HU26" s="308"/>
      <c r="HV26" s="308"/>
      <c r="HW26" s="308"/>
      <c r="HX26" s="308"/>
      <c r="HY26" s="308"/>
      <c r="HZ26" s="308"/>
      <c r="IA26" s="308"/>
      <c r="IB26" s="308"/>
      <c r="IC26" s="308"/>
      <c r="ID26" s="308"/>
      <c r="IE26" s="308"/>
      <c r="IF26" s="308"/>
      <c r="IG26" s="308"/>
      <c r="IH26" s="308"/>
      <c r="II26" s="308"/>
      <c r="IJ26" s="308"/>
      <c r="IK26" s="308"/>
      <c r="IL26" s="308"/>
      <c r="IM26" s="308"/>
      <c r="IN26" s="308"/>
      <c r="IO26" s="308"/>
      <c r="IP26" s="308"/>
      <c r="IQ26" s="308"/>
      <c r="IR26" s="308"/>
      <c r="IS26" s="308"/>
      <c r="IT26" s="308"/>
    </row>
    <row r="27" spans="1:254" s="309" customFormat="1" ht="18" customHeight="1">
      <c r="A27" s="305"/>
      <c r="B27" s="306" t="s">
        <v>127</v>
      </c>
      <c r="C27" s="319">
        <v>8865.85</v>
      </c>
      <c r="D27" s="319">
        <v>11021.79</v>
      </c>
      <c r="E27" s="319">
        <v>7732.46</v>
      </c>
      <c r="F27" s="319">
        <v>13729.95</v>
      </c>
      <c r="G27" s="319">
        <v>12980.21</v>
      </c>
      <c r="H27" s="319">
        <v>13377.2</v>
      </c>
      <c r="I27" s="319">
        <v>7905.69</v>
      </c>
      <c r="J27" s="319">
        <v>10635.06</v>
      </c>
      <c r="K27" s="319">
        <v>5692.13</v>
      </c>
      <c r="L27" s="319">
        <v>12777.81</v>
      </c>
      <c r="M27" s="319">
        <v>13164.37</v>
      </c>
      <c r="N27" s="319">
        <v>10179.98</v>
      </c>
      <c r="O27" s="320">
        <v>128062.5</v>
      </c>
      <c r="P27" s="307"/>
      <c r="Q27" s="303"/>
      <c r="R27" s="303"/>
      <c r="S27" s="297"/>
      <c r="T27" s="297"/>
      <c r="U27" s="308"/>
      <c r="V27" s="308"/>
      <c r="W27" s="308"/>
      <c r="X27" s="308"/>
      <c r="Y27" s="308"/>
      <c r="Z27" s="308"/>
      <c r="AA27" s="308"/>
      <c r="AB27" s="308"/>
      <c r="AC27" s="308"/>
      <c r="AD27" s="308"/>
      <c r="AE27" s="308"/>
      <c r="AF27" s="308"/>
      <c r="AG27" s="308"/>
      <c r="AH27" s="308"/>
      <c r="AI27" s="308"/>
      <c r="AJ27" s="308"/>
      <c r="AK27" s="308"/>
      <c r="AL27" s="308"/>
      <c r="AM27" s="308"/>
      <c r="AN27" s="308"/>
      <c r="AO27" s="308"/>
      <c r="AP27" s="308"/>
      <c r="AQ27" s="308"/>
      <c r="AR27" s="308"/>
      <c r="AS27" s="308"/>
      <c r="AT27" s="308"/>
      <c r="AU27" s="308"/>
      <c r="AV27" s="308"/>
      <c r="AW27" s="308"/>
      <c r="AX27" s="308"/>
      <c r="AY27" s="308"/>
      <c r="AZ27" s="308"/>
      <c r="BA27" s="308"/>
      <c r="BB27" s="308"/>
      <c r="BC27" s="308"/>
      <c r="BD27" s="308"/>
      <c r="BE27" s="308"/>
      <c r="BF27" s="308"/>
      <c r="BG27" s="308"/>
      <c r="BH27" s="308"/>
      <c r="BI27" s="308"/>
      <c r="BJ27" s="308"/>
      <c r="BK27" s="308"/>
      <c r="BL27" s="308"/>
      <c r="BM27" s="308"/>
      <c r="BN27" s="308"/>
      <c r="BO27" s="308"/>
      <c r="BP27" s="308"/>
      <c r="BQ27" s="308"/>
      <c r="BR27" s="308"/>
      <c r="BS27" s="308"/>
      <c r="BT27" s="308"/>
      <c r="BU27" s="308"/>
      <c r="BV27" s="308"/>
      <c r="BW27" s="308"/>
      <c r="BX27" s="308"/>
      <c r="BY27" s="308"/>
      <c r="BZ27" s="308"/>
      <c r="CA27" s="308"/>
      <c r="CB27" s="308"/>
      <c r="CC27" s="308"/>
      <c r="CD27" s="308"/>
      <c r="CE27" s="308"/>
      <c r="CF27" s="308"/>
      <c r="CG27" s="308"/>
      <c r="CH27" s="308"/>
      <c r="CI27" s="308"/>
      <c r="CJ27" s="308"/>
      <c r="CK27" s="308"/>
      <c r="CL27" s="308"/>
      <c r="CM27" s="308"/>
      <c r="CN27" s="308"/>
      <c r="CO27" s="308"/>
      <c r="CP27" s="308"/>
      <c r="CQ27" s="308"/>
      <c r="CR27" s="308"/>
      <c r="CS27" s="308"/>
      <c r="CT27" s="308"/>
      <c r="CU27" s="308"/>
      <c r="CV27" s="308"/>
      <c r="CW27" s="308"/>
      <c r="CX27" s="308"/>
      <c r="CY27" s="308"/>
      <c r="CZ27" s="308"/>
      <c r="DA27" s="308"/>
      <c r="DB27" s="308"/>
      <c r="DC27" s="308"/>
      <c r="DD27" s="308"/>
      <c r="DE27" s="308"/>
      <c r="DF27" s="308"/>
      <c r="DG27" s="308"/>
      <c r="DH27" s="308"/>
      <c r="DI27" s="308"/>
      <c r="DJ27" s="308"/>
      <c r="DK27" s="308"/>
      <c r="DL27" s="308"/>
      <c r="DM27" s="308"/>
      <c r="DN27" s="308"/>
      <c r="DO27" s="308"/>
      <c r="DP27" s="308"/>
      <c r="DQ27" s="308"/>
      <c r="DR27" s="308"/>
      <c r="DS27" s="308"/>
      <c r="DT27" s="308"/>
      <c r="DU27" s="308"/>
      <c r="DV27" s="308"/>
      <c r="DW27" s="308"/>
      <c r="DX27" s="308"/>
      <c r="DY27" s="308"/>
      <c r="DZ27" s="308"/>
      <c r="EA27" s="308"/>
      <c r="EB27" s="308"/>
      <c r="EC27" s="308"/>
      <c r="ED27" s="308"/>
      <c r="EE27" s="308"/>
      <c r="EF27" s="308"/>
      <c r="EG27" s="308"/>
      <c r="EH27" s="308"/>
      <c r="EI27" s="308"/>
      <c r="EJ27" s="308"/>
      <c r="EK27" s="308"/>
      <c r="EL27" s="308"/>
      <c r="EM27" s="308"/>
      <c r="EN27" s="308"/>
      <c r="EO27" s="308"/>
      <c r="EP27" s="308"/>
      <c r="EQ27" s="308"/>
      <c r="ER27" s="308"/>
      <c r="ES27" s="308"/>
      <c r="ET27" s="308"/>
      <c r="EU27" s="308"/>
      <c r="EV27" s="308"/>
      <c r="EW27" s="308"/>
      <c r="EX27" s="308"/>
      <c r="EY27" s="308"/>
      <c r="EZ27" s="308"/>
      <c r="FA27" s="308"/>
      <c r="FB27" s="308"/>
      <c r="FC27" s="308"/>
      <c r="FD27" s="308"/>
      <c r="FE27" s="308"/>
      <c r="FF27" s="308"/>
      <c r="FG27" s="308"/>
      <c r="FH27" s="308"/>
      <c r="FI27" s="308"/>
      <c r="FJ27" s="308"/>
      <c r="FK27" s="308"/>
      <c r="FL27" s="308"/>
      <c r="FM27" s="308"/>
      <c r="FN27" s="308"/>
      <c r="FO27" s="308"/>
      <c r="FP27" s="308"/>
      <c r="FQ27" s="308"/>
      <c r="FR27" s="308"/>
      <c r="FS27" s="308"/>
      <c r="FT27" s="308"/>
      <c r="FU27" s="308"/>
      <c r="FV27" s="308"/>
      <c r="FW27" s="308"/>
      <c r="FX27" s="308"/>
      <c r="FY27" s="308"/>
      <c r="FZ27" s="308"/>
      <c r="GA27" s="308"/>
      <c r="GB27" s="308"/>
      <c r="GC27" s="308"/>
      <c r="GD27" s="308"/>
      <c r="GE27" s="308"/>
      <c r="GF27" s="308"/>
      <c r="GG27" s="308"/>
      <c r="GH27" s="308"/>
      <c r="GI27" s="308"/>
      <c r="GJ27" s="308"/>
      <c r="GK27" s="308"/>
      <c r="GL27" s="308"/>
      <c r="GM27" s="308"/>
      <c r="GN27" s="308"/>
      <c r="GO27" s="308"/>
      <c r="GP27" s="308"/>
      <c r="GQ27" s="308"/>
      <c r="GR27" s="308"/>
      <c r="GS27" s="308"/>
      <c r="GT27" s="308"/>
      <c r="GU27" s="308"/>
      <c r="GV27" s="308"/>
      <c r="GW27" s="308"/>
      <c r="GX27" s="308"/>
      <c r="GY27" s="308"/>
      <c r="GZ27" s="308"/>
      <c r="HA27" s="308"/>
      <c r="HB27" s="308"/>
      <c r="HC27" s="308"/>
      <c r="HD27" s="308"/>
      <c r="HE27" s="308"/>
      <c r="HF27" s="308"/>
      <c r="HG27" s="308"/>
      <c r="HH27" s="308"/>
      <c r="HI27" s="308"/>
      <c r="HJ27" s="308"/>
      <c r="HK27" s="308"/>
      <c r="HL27" s="308"/>
      <c r="HM27" s="308"/>
      <c r="HN27" s="308"/>
      <c r="HO27" s="308"/>
      <c r="HP27" s="308"/>
      <c r="HQ27" s="308"/>
      <c r="HR27" s="308"/>
      <c r="HS27" s="308"/>
      <c r="HT27" s="308"/>
      <c r="HU27" s="308"/>
      <c r="HV27" s="308"/>
      <c r="HW27" s="308"/>
      <c r="HX27" s="308"/>
      <c r="HY27" s="308"/>
      <c r="HZ27" s="308"/>
      <c r="IA27" s="308"/>
      <c r="IB27" s="308"/>
      <c r="IC27" s="308"/>
      <c r="ID27" s="308"/>
      <c r="IE27" s="308"/>
      <c r="IF27" s="308"/>
      <c r="IG27" s="308"/>
      <c r="IH27" s="308"/>
      <c r="II27" s="308"/>
      <c r="IJ27" s="308"/>
      <c r="IK27" s="308"/>
      <c r="IL27" s="308"/>
      <c r="IM27" s="308"/>
      <c r="IN27" s="308"/>
      <c r="IO27" s="308"/>
      <c r="IP27" s="308"/>
      <c r="IQ27" s="308"/>
      <c r="IR27" s="308"/>
      <c r="IS27" s="308"/>
      <c r="IT27" s="308"/>
    </row>
    <row r="28" spans="1:254" s="280" customFormat="1" ht="18" customHeight="1">
      <c r="A28" s="288"/>
      <c r="B28" s="293" t="s">
        <v>150</v>
      </c>
      <c r="C28" s="317">
        <v>0</v>
      </c>
      <c r="D28" s="317">
        <v>0</v>
      </c>
      <c r="E28" s="317">
        <v>0</v>
      </c>
      <c r="F28" s="317">
        <v>0</v>
      </c>
      <c r="G28" s="317">
        <v>0</v>
      </c>
      <c r="H28" s="317">
        <v>0</v>
      </c>
      <c r="I28" s="317">
        <v>0</v>
      </c>
      <c r="J28" s="317">
        <v>0</v>
      </c>
      <c r="K28" s="317">
        <v>0</v>
      </c>
      <c r="L28" s="317">
        <v>0</v>
      </c>
      <c r="M28" s="317">
        <v>0</v>
      </c>
      <c r="N28" s="317">
        <v>0</v>
      </c>
      <c r="O28" s="318">
        <v>0</v>
      </c>
      <c r="P28" s="294"/>
      <c r="Q28" s="303"/>
      <c r="R28" s="303"/>
      <c r="S28" s="297"/>
      <c r="T28" s="297"/>
      <c r="U28" s="281"/>
      <c r="V28" s="281"/>
      <c r="W28" s="281"/>
      <c r="X28" s="281"/>
      <c r="Y28" s="281"/>
      <c r="Z28" s="281"/>
      <c r="AA28" s="281"/>
      <c r="AB28" s="281"/>
      <c r="AC28" s="281"/>
      <c r="AD28" s="281"/>
      <c r="AE28" s="281"/>
      <c r="AF28" s="281"/>
      <c r="AG28" s="281"/>
      <c r="AH28" s="281"/>
      <c r="AI28" s="281"/>
      <c r="AJ28" s="281"/>
      <c r="AK28" s="281"/>
      <c r="AL28" s="281"/>
      <c r="AM28" s="281"/>
      <c r="AN28" s="281"/>
      <c r="AO28" s="281"/>
      <c r="AP28" s="281"/>
      <c r="AQ28" s="281"/>
      <c r="AR28" s="281"/>
      <c r="AS28" s="281"/>
      <c r="AT28" s="281"/>
      <c r="AU28" s="281"/>
      <c r="AV28" s="281"/>
      <c r="AW28" s="281"/>
      <c r="AX28" s="281"/>
      <c r="AY28" s="281"/>
      <c r="AZ28" s="281"/>
      <c r="BA28" s="281"/>
      <c r="BB28" s="281"/>
      <c r="BC28" s="281"/>
      <c r="BD28" s="281"/>
      <c r="BE28" s="281"/>
      <c r="BF28" s="281"/>
      <c r="BG28" s="281"/>
      <c r="BH28" s="281"/>
      <c r="BI28" s="281"/>
      <c r="BJ28" s="281"/>
      <c r="BK28" s="281"/>
      <c r="BL28" s="281"/>
      <c r="BM28" s="281"/>
      <c r="BN28" s="281"/>
      <c r="BO28" s="281"/>
      <c r="BP28" s="281"/>
      <c r="BQ28" s="281"/>
      <c r="BR28" s="281"/>
      <c r="BS28" s="281"/>
      <c r="BT28" s="281"/>
      <c r="BU28" s="281"/>
      <c r="BV28" s="281"/>
      <c r="BW28" s="281"/>
      <c r="BX28" s="281"/>
      <c r="BY28" s="281"/>
      <c r="BZ28" s="281"/>
      <c r="CA28" s="281"/>
      <c r="CB28" s="281"/>
      <c r="CC28" s="281"/>
      <c r="CD28" s="281"/>
      <c r="CE28" s="281"/>
      <c r="CF28" s="281"/>
      <c r="CG28" s="281"/>
      <c r="CH28" s="281"/>
      <c r="CI28" s="281"/>
      <c r="CJ28" s="281"/>
      <c r="CK28" s="281"/>
      <c r="CL28" s="281"/>
      <c r="CM28" s="281"/>
      <c r="CN28" s="281"/>
      <c r="CO28" s="281"/>
      <c r="CP28" s="281"/>
      <c r="CQ28" s="281"/>
      <c r="CR28" s="281"/>
      <c r="CS28" s="281"/>
      <c r="CT28" s="281"/>
      <c r="CU28" s="281"/>
      <c r="CV28" s="281"/>
      <c r="CW28" s="281"/>
      <c r="CX28" s="281"/>
      <c r="CY28" s="281"/>
      <c r="CZ28" s="281"/>
      <c r="DA28" s="281"/>
      <c r="DB28" s="281"/>
      <c r="DC28" s="281"/>
      <c r="DD28" s="281"/>
      <c r="DE28" s="281"/>
      <c r="DF28" s="281"/>
      <c r="DG28" s="281"/>
      <c r="DH28" s="281"/>
      <c r="DI28" s="281"/>
      <c r="DJ28" s="281"/>
      <c r="DK28" s="281"/>
      <c r="DL28" s="281"/>
      <c r="DM28" s="281"/>
      <c r="DN28" s="281"/>
      <c r="DO28" s="281"/>
      <c r="DP28" s="281"/>
      <c r="DQ28" s="281"/>
      <c r="DR28" s="281"/>
      <c r="DS28" s="281"/>
      <c r="DT28" s="281"/>
      <c r="DU28" s="281"/>
      <c r="DV28" s="281"/>
      <c r="DW28" s="281"/>
      <c r="DX28" s="281"/>
      <c r="DY28" s="281"/>
      <c r="DZ28" s="281"/>
      <c r="EA28" s="281"/>
      <c r="EB28" s="281"/>
      <c r="EC28" s="281"/>
      <c r="ED28" s="281"/>
      <c r="EE28" s="281"/>
      <c r="EF28" s="281"/>
      <c r="EG28" s="281"/>
      <c r="EH28" s="281"/>
      <c r="EI28" s="281"/>
      <c r="EJ28" s="281"/>
      <c r="EK28" s="281"/>
      <c r="EL28" s="281"/>
      <c r="EM28" s="281"/>
      <c r="EN28" s="281"/>
      <c r="EO28" s="281"/>
      <c r="EP28" s="281"/>
      <c r="EQ28" s="281"/>
      <c r="ER28" s="281"/>
      <c r="ES28" s="281"/>
      <c r="ET28" s="281"/>
      <c r="EU28" s="281"/>
      <c r="EV28" s="281"/>
      <c r="EW28" s="281"/>
      <c r="EX28" s="281"/>
      <c r="EY28" s="281"/>
      <c r="EZ28" s="281"/>
      <c r="FA28" s="281"/>
      <c r="FB28" s="281"/>
      <c r="FC28" s="281"/>
      <c r="FD28" s="281"/>
      <c r="FE28" s="281"/>
      <c r="FF28" s="281"/>
      <c r="FG28" s="281"/>
      <c r="FH28" s="281"/>
      <c r="FI28" s="281"/>
      <c r="FJ28" s="281"/>
      <c r="FK28" s="281"/>
      <c r="FL28" s="281"/>
      <c r="FM28" s="281"/>
      <c r="FN28" s="281"/>
      <c r="FO28" s="281"/>
      <c r="FP28" s="281"/>
      <c r="FQ28" s="281"/>
      <c r="FR28" s="281"/>
      <c r="FS28" s="281"/>
      <c r="FT28" s="281"/>
      <c r="FU28" s="281"/>
      <c r="FV28" s="281"/>
      <c r="FW28" s="281"/>
      <c r="FX28" s="281"/>
      <c r="FY28" s="281"/>
      <c r="FZ28" s="281"/>
      <c r="GA28" s="281"/>
      <c r="GB28" s="281"/>
      <c r="GC28" s="281"/>
      <c r="GD28" s="281"/>
      <c r="GE28" s="281"/>
      <c r="GF28" s="281"/>
      <c r="GG28" s="281"/>
      <c r="GH28" s="281"/>
      <c r="GI28" s="281"/>
      <c r="GJ28" s="281"/>
      <c r="GK28" s="281"/>
      <c r="GL28" s="281"/>
      <c r="GM28" s="281"/>
      <c r="GN28" s="281"/>
      <c r="GO28" s="281"/>
      <c r="GP28" s="281"/>
      <c r="GQ28" s="281"/>
      <c r="GR28" s="281"/>
      <c r="GS28" s="281"/>
      <c r="GT28" s="281"/>
      <c r="GU28" s="281"/>
      <c r="GV28" s="281"/>
      <c r="GW28" s="281"/>
      <c r="GX28" s="281"/>
      <c r="GY28" s="281"/>
      <c r="GZ28" s="281"/>
      <c r="HA28" s="281"/>
      <c r="HB28" s="281"/>
      <c r="HC28" s="281"/>
      <c r="HD28" s="281"/>
      <c r="HE28" s="281"/>
      <c r="HF28" s="281"/>
      <c r="HG28" s="281"/>
      <c r="HH28" s="281"/>
      <c r="HI28" s="281"/>
      <c r="HJ28" s="281"/>
      <c r="HK28" s="281"/>
      <c r="HL28" s="281"/>
      <c r="HM28" s="281"/>
      <c r="HN28" s="281"/>
      <c r="HO28" s="281"/>
      <c r="HP28" s="281"/>
      <c r="HQ28" s="281"/>
      <c r="HR28" s="281"/>
      <c r="HS28" s="281"/>
      <c r="HT28" s="281"/>
      <c r="HU28" s="281"/>
      <c r="HV28" s="281"/>
      <c r="HW28" s="281"/>
      <c r="HX28" s="281"/>
      <c r="HY28" s="281"/>
      <c r="HZ28" s="281"/>
      <c r="IA28" s="281"/>
      <c r="IB28" s="281"/>
      <c r="IC28" s="281"/>
      <c r="ID28" s="281"/>
      <c r="IE28" s="281"/>
      <c r="IF28" s="281"/>
      <c r="IG28" s="281"/>
      <c r="IH28" s="281"/>
      <c r="II28" s="281"/>
      <c r="IJ28" s="281"/>
      <c r="IK28" s="281"/>
      <c r="IL28" s="281"/>
      <c r="IM28" s="281"/>
      <c r="IN28" s="281"/>
      <c r="IO28" s="281"/>
      <c r="IP28" s="281"/>
      <c r="IQ28" s="281"/>
      <c r="IR28" s="281"/>
      <c r="IS28" s="281"/>
      <c r="IT28" s="281"/>
    </row>
    <row r="29" spans="1:254" s="280" customFormat="1" ht="18" customHeight="1">
      <c r="A29" s="288"/>
      <c r="B29" s="293"/>
      <c r="C29" s="317"/>
      <c r="D29" s="317"/>
      <c r="E29" s="317"/>
      <c r="F29" s="317"/>
      <c r="G29" s="317"/>
      <c r="H29" s="317"/>
      <c r="I29" s="317"/>
      <c r="J29" s="317"/>
      <c r="K29" s="317"/>
      <c r="L29" s="317"/>
      <c r="M29" s="317"/>
      <c r="N29" s="317"/>
      <c r="O29" s="318"/>
      <c r="P29" s="294"/>
      <c r="Q29" s="303"/>
      <c r="R29" s="294"/>
      <c r="T29" s="281"/>
      <c r="U29" s="281"/>
      <c r="V29" s="281"/>
      <c r="W29" s="281"/>
      <c r="X29" s="281"/>
      <c r="Y29" s="281"/>
      <c r="Z29" s="281"/>
      <c r="AA29" s="281"/>
      <c r="AB29" s="281"/>
      <c r="AC29" s="281"/>
      <c r="AD29" s="281"/>
      <c r="AE29" s="281"/>
      <c r="AF29" s="281"/>
      <c r="AG29" s="281"/>
      <c r="AH29" s="281"/>
      <c r="AI29" s="281"/>
      <c r="AJ29" s="281"/>
      <c r="AK29" s="281"/>
      <c r="AL29" s="281"/>
      <c r="AM29" s="281"/>
      <c r="AN29" s="281"/>
      <c r="AO29" s="281"/>
      <c r="AP29" s="281"/>
      <c r="AQ29" s="281"/>
      <c r="AR29" s="281"/>
      <c r="AS29" s="281"/>
      <c r="AT29" s="281"/>
      <c r="AU29" s="281"/>
      <c r="AV29" s="281"/>
      <c r="AW29" s="281"/>
      <c r="AX29" s="281"/>
      <c r="AY29" s="281"/>
      <c r="AZ29" s="281"/>
      <c r="BA29" s="281"/>
      <c r="BB29" s="281"/>
      <c r="BC29" s="281"/>
      <c r="BD29" s="281"/>
      <c r="BE29" s="281"/>
      <c r="BF29" s="281"/>
      <c r="BG29" s="281"/>
      <c r="BH29" s="281"/>
      <c r="BI29" s="281"/>
      <c r="BJ29" s="281"/>
      <c r="BK29" s="281"/>
      <c r="BL29" s="281"/>
      <c r="BM29" s="281"/>
      <c r="BN29" s="281"/>
      <c r="BO29" s="281"/>
      <c r="BP29" s="281"/>
      <c r="BQ29" s="281"/>
      <c r="BR29" s="281"/>
      <c r="BS29" s="281"/>
      <c r="BT29" s="281"/>
      <c r="BU29" s="281"/>
      <c r="BV29" s="281"/>
      <c r="BW29" s="281"/>
      <c r="BX29" s="281"/>
      <c r="BY29" s="281"/>
      <c r="BZ29" s="281"/>
      <c r="CA29" s="281"/>
      <c r="CB29" s="281"/>
      <c r="CC29" s="281"/>
      <c r="CD29" s="281"/>
      <c r="CE29" s="281"/>
      <c r="CF29" s="281"/>
      <c r="CG29" s="281"/>
      <c r="CH29" s="281"/>
      <c r="CI29" s="281"/>
      <c r="CJ29" s="281"/>
      <c r="CK29" s="281"/>
      <c r="CL29" s="281"/>
      <c r="CM29" s="281"/>
      <c r="CN29" s="281"/>
      <c r="CO29" s="281"/>
      <c r="CP29" s="281"/>
      <c r="CQ29" s="281"/>
      <c r="CR29" s="281"/>
      <c r="CS29" s="281"/>
      <c r="CT29" s="281"/>
      <c r="CU29" s="281"/>
      <c r="CV29" s="281"/>
      <c r="CW29" s="281"/>
      <c r="CX29" s="281"/>
      <c r="CY29" s="281"/>
      <c r="CZ29" s="281"/>
      <c r="DA29" s="281"/>
      <c r="DB29" s="281"/>
      <c r="DC29" s="281"/>
      <c r="DD29" s="281"/>
      <c r="DE29" s="281"/>
      <c r="DF29" s="281"/>
      <c r="DG29" s="281"/>
      <c r="DH29" s="281"/>
      <c r="DI29" s="281"/>
      <c r="DJ29" s="281"/>
      <c r="DK29" s="281"/>
      <c r="DL29" s="281"/>
      <c r="DM29" s="281"/>
      <c r="DN29" s="281"/>
      <c r="DO29" s="281"/>
      <c r="DP29" s="281"/>
      <c r="DQ29" s="281"/>
      <c r="DR29" s="281"/>
      <c r="DS29" s="281"/>
      <c r="DT29" s="281"/>
      <c r="DU29" s="281"/>
      <c r="DV29" s="281"/>
      <c r="DW29" s="281"/>
      <c r="DX29" s="281"/>
      <c r="DY29" s="281"/>
      <c r="DZ29" s="281"/>
      <c r="EA29" s="281"/>
      <c r="EB29" s="281"/>
      <c r="EC29" s="281"/>
      <c r="ED29" s="281"/>
      <c r="EE29" s="281"/>
      <c r="EF29" s="281"/>
      <c r="EG29" s="281"/>
      <c r="EH29" s="281"/>
      <c r="EI29" s="281"/>
      <c r="EJ29" s="281"/>
      <c r="EK29" s="281"/>
      <c r="EL29" s="281"/>
      <c r="EM29" s="281"/>
      <c r="EN29" s="281"/>
      <c r="EO29" s="281"/>
      <c r="EP29" s="281"/>
      <c r="EQ29" s="281"/>
      <c r="ER29" s="281"/>
      <c r="ES29" s="281"/>
      <c r="ET29" s="281"/>
      <c r="EU29" s="281"/>
      <c r="EV29" s="281"/>
      <c r="EW29" s="281"/>
      <c r="EX29" s="281"/>
      <c r="EY29" s="281"/>
      <c r="EZ29" s="281"/>
      <c r="FA29" s="281"/>
      <c r="FB29" s="281"/>
      <c r="FC29" s="281"/>
      <c r="FD29" s="281"/>
      <c r="FE29" s="281"/>
      <c r="FF29" s="281"/>
      <c r="FG29" s="281"/>
      <c r="FH29" s="281"/>
      <c r="FI29" s="281"/>
      <c r="FJ29" s="281"/>
      <c r="FK29" s="281"/>
      <c r="FL29" s="281"/>
      <c r="FM29" s="281"/>
      <c r="FN29" s="281"/>
      <c r="FO29" s="281"/>
      <c r="FP29" s="281"/>
      <c r="FQ29" s="281"/>
      <c r="FR29" s="281"/>
      <c r="FS29" s="281"/>
      <c r="FT29" s="281"/>
      <c r="FU29" s="281"/>
      <c r="FV29" s="281"/>
      <c r="FW29" s="281"/>
      <c r="FX29" s="281"/>
      <c r="FY29" s="281"/>
      <c r="FZ29" s="281"/>
      <c r="GA29" s="281"/>
      <c r="GB29" s="281"/>
      <c r="GC29" s="281"/>
      <c r="GD29" s="281"/>
      <c r="GE29" s="281"/>
      <c r="GF29" s="281"/>
      <c r="GG29" s="281"/>
      <c r="GH29" s="281"/>
      <c r="GI29" s="281"/>
      <c r="GJ29" s="281"/>
      <c r="GK29" s="281"/>
      <c r="GL29" s="281"/>
      <c r="GM29" s="281"/>
      <c r="GN29" s="281"/>
      <c r="GO29" s="281"/>
      <c r="GP29" s="281"/>
      <c r="GQ29" s="281"/>
      <c r="GR29" s="281"/>
      <c r="GS29" s="281"/>
      <c r="GT29" s="281"/>
      <c r="GU29" s="281"/>
      <c r="GV29" s="281"/>
      <c r="GW29" s="281"/>
      <c r="GX29" s="281"/>
      <c r="GY29" s="281"/>
      <c r="GZ29" s="281"/>
      <c r="HA29" s="281"/>
      <c r="HB29" s="281"/>
      <c r="HC29" s="281"/>
      <c r="HD29" s="281"/>
      <c r="HE29" s="281"/>
      <c r="HF29" s="281"/>
      <c r="HG29" s="281"/>
      <c r="HH29" s="281"/>
      <c r="HI29" s="281"/>
      <c r="HJ29" s="281"/>
      <c r="HK29" s="281"/>
      <c r="HL29" s="281"/>
      <c r="HM29" s="281"/>
      <c r="HN29" s="281"/>
      <c r="HO29" s="281"/>
      <c r="HP29" s="281"/>
      <c r="HQ29" s="281"/>
      <c r="HR29" s="281"/>
      <c r="HS29" s="281"/>
      <c r="HT29" s="281"/>
      <c r="HU29" s="281"/>
      <c r="HV29" s="281"/>
      <c r="HW29" s="281"/>
      <c r="HX29" s="281"/>
      <c r="HY29" s="281"/>
      <c r="HZ29" s="281"/>
      <c r="IA29" s="281"/>
      <c r="IB29" s="281"/>
      <c r="IC29" s="281"/>
      <c r="ID29" s="281"/>
      <c r="IE29" s="281"/>
      <c r="IF29" s="281"/>
      <c r="IG29" s="281"/>
      <c r="IH29" s="281"/>
      <c r="II29" s="281"/>
      <c r="IJ29" s="281"/>
      <c r="IK29" s="281"/>
      <c r="IL29" s="281"/>
      <c r="IM29" s="281"/>
      <c r="IN29" s="281"/>
      <c r="IO29" s="281"/>
      <c r="IP29" s="281"/>
      <c r="IQ29" s="281"/>
      <c r="IR29" s="281"/>
      <c r="IS29" s="281"/>
      <c r="IT29" s="281"/>
    </row>
    <row r="30" spans="1:254" s="280" customFormat="1" ht="18" customHeight="1">
      <c r="A30" s="288"/>
      <c r="B30" s="293" t="s">
        <v>117</v>
      </c>
      <c r="C30" s="317">
        <v>0.82</v>
      </c>
      <c r="D30" s="317">
        <v>0.81</v>
      </c>
      <c r="E30" s="317">
        <v>0.78</v>
      </c>
      <c r="F30" s="317">
        <v>504.65</v>
      </c>
      <c r="G30" s="317">
        <v>0.5</v>
      </c>
      <c r="H30" s="317">
        <v>79.93</v>
      </c>
      <c r="I30" s="317">
        <v>64.82</v>
      </c>
      <c r="J30" s="317">
        <v>0.12</v>
      </c>
      <c r="K30" s="317">
        <v>0.08</v>
      </c>
      <c r="L30" s="317">
        <v>0.68</v>
      </c>
      <c r="M30" s="317">
        <v>62.61</v>
      </c>
      <c r="N30" s="317">
        <v>1.17</v>
      </c>
      <c r="O30" s="318">
        <v>716.9699999999999</v>
      </c>
      <c r="P30" s="294"/>
      <c r="Q30" s="303"/>
      <c r="R30" s="294"/>
      <c r="T30" s="281"/>
      <c r="U30" s="281"/>
      <c r="V30" s="281"/>
      <c r="W30" s="281"/>
      <c r="X30" s="281"/>
      <c r="Y30" s="281"/>
      <c r="Z30" s="281"/>
      <c r="AA30" s="281"/>
      <c r="AB30" s="281"/>
      <c r="AC30" s="281"/>
      <c r="AD30" s="281"/>
      <c r="AE30" s="281"/>
      <c r="AF30" s="281"/>
      <c r="AG30" s="281"/>
      <c r="AH30" s="281"/>
      <c r="AI30" s="281"/>
      <c r="AJ30" s="281"/>
      <c r="AK30" s="281"/>
      <c r="AL30" s="281"/>
      <c r="AM30" s="281"/>
      <c r="AN30" s="281"/>
      <c r="AO30" s="281"/>
      <c r="AP30" s="281"/>
      <c r="AQ30" s="281"/>
      <c r="AR30" s="281"/>
      <c r="AS30" s="281"/>
      <c r="AT30" s="281"/>
      <c r="AU30" s="281"/>
      <c r="AV30" s="281"/>
      <c r="AW30" s="281"/>
      <c r="AX30" s="281"/>
      <c r="AY30" s="281"/>
      <c r="AZ30" s="281"/>
      <c r="BA30" s="281"/>
      <c r="BB30" s="281"/>
      <c r="BC30" s="281"/>
      <c r="BD30" s="281"/>
      <c r="BE30" s="281"/>
      <c r="BF30" s="281"/>
      <c r="BG30" s="281"/>
      <c r="BH30" s="281"/>
      <c r="BI30" s="281"/>
      <c r="BJ30" s="281"/>
      <c r="BK30" s="281"/>
      <c r="BL30" s="281"/>
      <c r="BM30" s="281"/>
      <c r="BN30" s="281"/>
      <c r="BO30" s="281"/>
      <c r="BP30" s="281"/>
      <c r="BQ30" s="281"/>
      <c r="BR30" s="281"/>
      <c r="BS30" s="281"/>
      <c r="BT30" s="281"/>
      <c r="BU30" s="281"/>
      <c r="BV30" s="281"/>
      <c r="BW30" s="281"/>
      <c r="BX30" s="281"/>
      <c r="BY30" s="281"/>
      <c r="BZ30" s="281"/>
      <c r="CA30" s="281"/>
      <c r="CB30" s="281"/>
      <c r="CC30" s="281"/>
      <c r="CD30" s="281"/>
      <c r="CE30" s="281"/>
      <c r="CF30" s="281"/>
      <c r="CG30" s="281"/>
      <c r="CH30" s="281"/>
      <c r="CI30" s="281"/>
      <c r="CJ30" s="281"/>
      <c r="CK30" s="281"/>
      <c r="CL30" s="281"/>
      <c r="CM30" s="281"/>
      <c r="CN30" s="281"/>
      <c r="CO30" s="281"/>
      <c r="CP30" s="281"/>
      <c r="CQ30" s="281"/>
      <c r="CR30" s="281"/>
      <c r="CS30" s="281"/>
      <c r="CT30" s="281"/>
      <c r="CU30" s="281"/>
      <c r="CV30" s="281"/>
      <c r="CW30" s="281"/>
      <c r="CX30" s="281"/>
      <c r="CY30" s="281"/>
      <c r="CZ30" s="281"/>
      <c r="DA30" s="281"/>
      <c r="DB30" s="281"/>
      <c r="DC30" s="281"/>
      <c r="DD30" s="281"/>
      <c r="DE30" s="281"/>
      <c r="DF30" s="281"/>
      <c r="DG30" s="281"/>
      <c r="DH30" s="281"/>
      <c r="DI30" s="281"/>
      <c r="DJ30" s="281"/>
      <c r="DK30" s="281"/>
      <c r="DL30" s="281"/>
      <c r="DM30" s="281"/>
      <c r="DN30" s="281"/>
      <c r="DO30" s="281"/>
      <c r="DP30" s="281"/>
      <c r="DQ30" s="281"/>
      <c r="DR30" s="281"/>
      <c r="DS30" s="281"/>
      <c r="DT30" s="281"/>
      <c r="DU30" s="281"/>
      <c r="DV30" s="281"/>
      <c r="DW30" s="281"/>
      <c r="DX30" s="281"/>
      <c r="DY30" s="281"/>
      <c r="DZ30" s="281"/>
      <c r="EA30" s="281"/>
      <c r="EB30" s="281"/>
      <c r="EC30" s="281"/>
      <c r="ED30" s="281"/>
      <c r="EE30" s="281"/>
      <c r="EF30" s="281"/>
      <c r="EG30" s="281"/>
      <c r="EH30" s="281"/>
      <c r="EI30" s="281"/>
      <c r="EJ30" s="281"/>
      <c r="EK30" s="281"/>
      <c r="EL30" s="281"/>
      <c r="EM30" s="281"/>
      <c r="EN30" s="281"/>
      <c r="EO30" s="281"/>
      <c r="EP30" s="281"/>
      <c r="EQ30" s="281"/>
      <c r="ER30" s="281"/>
      <c r="ES30" s="281"/>
      <c r="ET30" s="281"/>
      <c r="EU30" s="281"/>
      <c r="EV30" s="281"/>
      <c r="EW30" s="281"/>
      <c r="EX30" s="281"/>
      <c r="EY30" s="281"/>
      <c r="EZ30" s="281"/>
      <c r="FA30" s="281"/>
      <c r="FB30" s="281"/>
      <c r="FC30" s="281"/>
      <c r="FD30" s="281"/>
      <c r="FE30" s="281"/>
      <c r="FF30" s="281"/>
      <c r="FG30" s="281"/>
      <c r="FH30" s="281"/>
      <c r="FI30" s="281"/>
      <c r="FJ30" s="281"/>
      <c r="FK30" s="281"/>
      <c r="FL30" s="281"/>
      <c r="FM30" s="281"/>
      <c r="FN30" s="281"/>
      <c r="FO30" s="281"/>
      <c r="FP30" s="281"/>
      <c r="FQ30" s="281"/>
      <c r="FR30" s="281"/>
      <c r="FS30" s="281"/>
      <c r="FT30" s="281"/>
      <c r="FU30" s="281"/>
      <c r="FV30" s="281"/>
      <c r="FW30" s="281"/>
      <c r="FX30" s="281"/>
      <c r="FY30" s="281"/>
      <c r="FZ30" s="281"/>
      <c r="GA30" s="281"/>
      <c r="GB30" s="281"/>
      <c r="GC30" s="281"/>
      <c r="GD30" s="281"/>
      <c r="GE30" s="281"/>
      <c r="GF30" s="281"/>
      <c r="GG30" s="281"/>
      <c r="GH30" s="281"/>
      <c r="GI30" s="281"/>
      <c r="GJ30" s="281"/>
      <c r="GK30" s="281"/>
      <c r="GL30" s="281"/>
      <c r="GM30" s="281"/>
      <c r="GN30" s="281"/>
      <c r="GO30" s="281"/>
      <c r="GP30" s="281"/>
      <c r="GQ30" s="281"/>
      <c r="GR30" s="281"/>
      <c r="GS30" s="281"/>
      <c r="GT30" s="281"/>
      <c r="GU30" s="281"/>
      <c r="GV30" s="281"/>
      <c r="GW30" s="281"/>
      <c r="GX30" s="281"/>
      <c r="GY30" s="281"/>
      <c r="GZ30" s="281"/>
      <c r="HA30" s="281"/>
      <c r="HB30" s="281"/>
      <c r="HC30" s="281"/>
      <c r="HD30" s="281"/>
      <c r="HE30" s="281"/>
      <c r="HF30" s="281"/>
      <c r="HG30" s="281"/>
      <c r="HH30" s="281"/>
      <c r="HI30" s="281"/>
      <c r="HJ30" s="281"/>
      <c r="HK30" s="281"/>
      <c r="HL30" s="281"/>
      <c r="HM30" s="281"/>
      <c r="HN30" s="281"/>
      <c r="HO30" s="281"/>
      <c r="HP30" s="281"/>
      <c r="HQ30" s="281"/>
      <c r="HR30" s="281"/>
      <c r="HS30" s="281"/>
      <c r="HT30" s="281"/>
      <c r="HU30" s="281"/>
      <c r="HV30" s="281"/>
      <c r="HW30" s="281"/>
      <c r="HX30" s="281"/>
      <c r="HY30" s="281"/>
      <c r="HZ30" s="281"/>
      <c r="IA30" s="281"/>
      <c r="IB30" s="281"/>
      <c r="IC30" s="281"/>
      <c r="ID30" s="281"/>
      <c r="IE30" s="281"/>
      <c r="IF30" s="281"/>
      <c r="IG30" s="281"/>
      <c r="IH30" s="281"/>
      <c r="II30" s="281"/>
      <c r="IJ30" s="281"/>
      <c r="IK30" s="281"/>
      <c r="IL30" s="281"/>
      <c r="IM30" s="281"/>
      <c r="IN30" s="281"/>
      <c r="IO30" s="281"/>
      <c r="IP30" s="281"/>
      <c r="IQ30" s="281"/>
      <c r="IR30" s="281"/>
      <c r="IS30" s="281"/>
      <c r="IT30" s="281"/>
    </row>
    <row r="31" spans="1:254" s="280" customFormat="1" ht="18" customHeight="1">
      <c r="A31" s="288"/>
      <c r="B31" s="293"/>
      <c r="C31" s="317"/>
      <c r="D31" s="317"/>
      <c r="E31" s="317"/>
      <c r="F31" s="317"/>
      <c r="G31" s="317"/>
      <c r="H31" s="317"/>
      <c r="I31" s="317"/>
      <c r="J31" s="317"/>
      <c r="K31" s="317"/>
      <c r="L31" s="317"/>
      <c r="M31" s="317"/>
      <c r="N31" s="317"/>
      <c r="O31" s="318"/>
      <c r="P31" s="294"/>
      <c r="Q31" s="303"/>
      <c r="R31" s="294"/>
      <c r="T31" s="281"/>
      <c r="U31" s="281"/>
      <c r="V31" s="281"/>
      <c r="W31" s="281"/>
      <c r="X31" s="281"/>
      <c r="Y31" s="281"/>
      <c r="Z31" s="281"/>
      <c r="AA31" s="281"/>
      <c r="AB31" s="281"/>
      <c r="AC31" s="281"/>
      <c r="AD31" s="281"/>
      <c r="AE31" s="281"/>
      <c r="AF31" s="281"/>
      <c r="AG31" s="281"/>
      <c r="AH31" s="281"/>
      <c r="AI31" s="281"/>
      <c r="AJ31" s="281"/>
      <c r="AK31" s="281"/>
      <c r="AL31" s="281"/>
      <c r="AM31" s="281"/>
      <c r="AN31" s="281"/>
      <c r="AO31" s="281"/>
      <c r="AP31" s="281"/>
      <c r="AQ31" s="281"/>
      <c r="AR31" s="281"/>
      <c r="AS31" s="281"/>
      <c r="AT31" s="281"/>
      <c r="AU31" s="281"/>
      <c r="AV31" s="281"/>
      <c r="AW31" s="281"/>
      <c r="AX31" s="281"/>
      <c r="AY31" s="281"/>
      <c r="AZ31" s="281"/>
      <c r="BA31" s="281"/>
      <c r="BB31" s="281"/>
      <c r="BC31" s="281"/>
      <c r="BD31" s="281"/>
      <c r="BE31" s="281"/>
      <c r="BF31" s="281"/>
      <c r="BG31" s="281"/>
      <c r="BH31" s="281"/>
      <c r="BI31" s="281"/>
      <c r="BJ31" s="281"/>
      <c r="BK31" s="281"/>
      <c r="BL31" s="281"/>
      <c r="BM31" s="281"/>
      <c r="BN31" s="281"/>
      <c r="BO31" s="281"/>
      <c r="BP31" s="281"/>
      <c r="BQ31" s="281"/>
      <c r="BR31" s="281"/>
      <c r="BS31" s="281"/>
      <c r="BT31" s="281"/>
      <c r="BU31" s="281"/>
      <c r="BV31" s="281"/>
      <c r="BW31" s="281"/>
      <c r="BX31" s="281"/>
      <c r="BY31" s="281"/>
      <c r="BZ31" s="281"/>
      <c r="CA31" s="281"/>
      <c r="CB31" s="281"/>
      <c r="CC31" s="281"/>
      <c r="CD31" s="281"/>
      <c r="CE31" s="281"/>
      <c r="CF31" s="281"/>
      <c r="CG31" s="281"/>
      <c r="CH31" s="281"/>
      <c r="CI31" s="281"/>
      <c r="CJ31" s="281"/>
      <c r="CK31" s="281"/>
      <c r="CL31" s="281"/>
      <c r="CM31" s="281"/>
      <c r="CN31" s="281"/>
      <c r="CO31" s="281"/>
      <c r="CP31" s="281"/>
      <c r="CQ31" s="281"/>
      <c r="CR31" s="281"/>
      <c r="CS31" s="281"/>
      <c r="CT31" s="281"/>
      <c r="CU31" s="281"/>
      <c r="CV31" s="281"/>
      <c r="CW31" s="281"/>
      <c r="CX31" s="281"/>
      <c r="CY31" s="281"/>
      <c r="CZ31" s="281"/>
      <c r="DA31" s="281"/>
      <c r="DB31" s="281"/>
      <c r="DC31" s="281"/>
      <c r="DD31" s="281"/>
      <c r="DE31" s="281"/>
      <c r="DF31" s="281"/>
      <c r="DG31" s="281"/>
      <c r="DH31" s="281"/>
      <c r="DI31" s="281"/>
      <c r="DJ31" s="281"/>
      <c r="DK31" s="281"/>
      <c r="DL31" s="281"/>
      <c r="DM31" s="281"/>
      <c r="DN31" s="281"/>
      <c r="DO31" s="281"/>
      <c r="DP31" s="281"/>
      <c r="DQ31" s="281"/>
      <c r="DR31" s="281"/>
      <c r="DS31" s="281"/>
      <c r="DT31" s="281"/>
      <c r="DU31" s="281"/>
      <c r="DV31" s="281"/>
      <c r="DW31" s="281"/>
      <c r="DX31" s="281"/>
      <c r="DY31" s="281"/>
      <c r="DZ31" s="281"/>
      <c r="EA31" s="281"/>
      <c r="EB31" s="281"/>
      <c r="EC31" s="281"/>
      <c r="ED31" s="281"/>
      <c r="EE31" s="281"/>
      <c r="EF31" s="281"/>
      <c r="EG31" s="281"/>
      <c r="EH31" s="281"/>
      <c r="EI31" s="281"/>
      <c r="EJ31" s="281"/>
      <c r="EK31" s="281"/>
      <c r="EL31" s="281"/>
      <c r="EM31" s="281"/>
      <c r="EN31" s="281"/>
      <c r="EO31" s="281"/>
      <c r="EP31" s="281"/>
      <c r="EQ31" s="281"/>
      <c r="ER31" s="281"/>
      <c r="ES31" s="281"/>
      <c r="ET31" s="281"/>
      <c r="EU31" s="281"/>
      <c r="EV31" s="281"/>
      <c r="EW31" s="281"/>
      <c r="EX31" s="281"/>
      <c r="EY31" s="281"/>
      <c r="EZ31" s="281"/>
      <c r="FA31" s="281"/>
      <c r="FB31" s="281"/>
      <c r="FC31" s="281"/>
      <c r="FD31" s="281"/>
      <c r="FE31" s="281"/>
      <c r="FF31" s="281"/>
      <c r="FG31" s="281"/>
      <c r="FH31" s="281"/>
      <c r="FI31" s="281"/>
      <c r="FJ31" s="281"/>
      <c r="FK31" s="281"/>
      <c r="FL31" s="281"/>
      <c r="FM31" s="281"/>
      <c r="FN31" s="281"/>
      <c r="FO31" s="281"/>
      <c r="FP31" s="281"/>
      <c r="FQ31" s="281"/>
      <c r="FR31" s="281"/>
      <c r="FS31" s="281"/>
      <c r="FT31" s="281"/>
      <c r="FU31" s="281"/>
      <c r="FV31" s="281"/>
      <c r="FW31" s="281"/>
      <c r="FX31" s="281"/>
      <c r="FY31" s="281"/>
      <c r="FZ31" s="281"/>
      <c r="GA31" s="281"/>
      <c r="GB31" s="281"/>
      <c r="GC31" s="281"/>
      <c r="GD31" s="281"/>
      <c r="GE31" s="281"/>
      <c r="GF31" s="281"/>
      <c r="GG31" s="281"/>
      <c r="GH31" s="281"/>
      <c r="GI31" s="281"/>
      <c r="GJ31" s="281"/>
      <c r="GK31" s="281"/>
      <c r="GL31" s="281"/>
      <c r="GM31" s="281"/>
      <c r="GN31" s="281"/>
      <c r="GO31" s="281"/>
      <c r="GP31" s="281"/>
      <c r="GQ31" s="281"/>
      <c r="GR31" s="281"/>
      <c r="GS31" s="281"/>
      <c r="GT31" s="281"/>
      <c r="GU31" s="281"/>
      <c r="GV31" s="281"/>
      <c r="GW31" s="281"/>
      <c r="GX31" s="281"/>
      <c r="GY31" s="281"/>
      <c r="GZ31" s="281"/>
      <c r="HA31" s="281"/>
      <c r="HB31" s="281"/>
      <c r="HC31" s="281"/>
      <c r="HD31" s="281"/>
      <c r="HE31" s="281"/>
      <c r="HF31" s="281"/>
      <c r="HG31" s="281"/>
      <c r="HH31" s="281"/>
      <c r="HI31" s="281"/>
      <c r="HJ31" s="281"/>
      <c r="HK31" s="281"/>
      <c r="HL31" s="281"/>
      <c r="HM31" s="281"/>
      <c r="HN31" s="281"/>
      <c r="HO31" s="281"/>
      <c r="HP31" s="281"/>
      <c r="HQ31" s="281"/>
      <c r="HR31" s="281"/>
      <c r="HS31" s="281"/>
      <c r="HT31" s="281"/>
      <c r="HU31" s="281"/>
      <c r="HV31" s="281"/>
      <c r="HW31" s="281"/>
      <c r="HX31" s="281"/>
      <c r="HY31" s="281"/>
      <c r="HZ31" s="281"/>
      <c r="IA31" s="281"/>
      <c r="IB31" s="281"/>
      <c r="IC31" s="281"/>
      <c r="ID31" s="281"/>
      <c r="IE31" s="281"/>
      <c r="IF31" s="281"/>
      <c r="IG31" s="281"/>
      <c r="IH31" s="281"/>
      <c r="II31" s="281"/>
      <c r="IJ31" s="281"/>
      <c r="IK31" s="281"/>
      <c r="IL31" s="281"/>
      <c r="IM31" s="281"/>
      <c r="IN31" s="281"/>
      <c r="IO31" s="281"/>
      <c r="IP31" s="281"/>
      <c r="IQ31" s="281"/>
      <c r="IR31" s="281"/>
      <c r="IS31" s="281"/>
      <c r="IT31" s="281"/>
    </row>
    <row r="32" spans="1:254" s="280" customFormat="1" ht="18" customHeight="1">
      <c r="A32" s="288"/>
      <c r="B32" s="293" t="s">
        <v>118</v>
      </c>
      <c r="C32" s="317">
        <v>40.56</v>
      </c>
      <c r="D32" s="317">
        <v>0.7</v>
      </c>
      <c r="E32" s="317">
        <v>98.93</v>
      </c>
      <c r="F32" s="317">
        <v>119.9</v>
      </c>
      <c r="G32" s="317">
        <v>52.11</v>
      </c>
      <c r="H32" s="317">
        <v>499.74</v>
      </c>
      <c r="I32" s="317">
        <v>258.84</v>
      </c>
      <c r="J32" s="317">
        <v>0.43</v>
      </c>
      <c r="K32" s="317">
        <v>193.28</v>
      </c>
      <c r="L32" s="317">
        <v>139.9</v>
      </c>
      <c r="M32" s="317">
        <v>57.49</v>
      </c>
      <c r="N32" s="317">
        <v>123.03</v>
      </c>
      <c r="O32" s="318">
        <v>1584.91</v>
      </c>
      <c r="P32" s="294"/>
      <c r="Q32" s="303"/>
      <c r="R32" s="294"/>
      <c r="T32" s="281"/>
      <c r="U32" s="281"/>
      <c r="V32" s="281"/>
      <c r="W32" s="281"/>
      <c r="X32" s="281"/>
      <c r="Y32" s="281"/>
      <c r="Z32" s="281"/>
      <c r="AA32" s="281"/>
      <c r="AB32" s="281"/>
      <c r="AC32" s="281"/>
      <c r="AD32" s="281"/>
      <c r="AE32" s="281"/>
      <c r="AF32" s="281"/>
      <c r="AG32" s="281"/>
      <c r="AH32" s="281"/>
      <c r="AI32" s="281"/>
      <c r="AJ32" s="281"/>
      <c r="AK32" s="281"/>
      <c r="AL32" s="281"/>
      <c r="AM32" s="281"/>
      <c r="AN32" s="281"/>
      <c r="AO32" s="281"/>
      <c r="AP32" s="281"/>
      <c r="AQ32" s="281"/>
      <c r="AR32" s="281"/>
      <c r="AS32" s="281"/>
      <c r="AT32" s="281"/>
      <c r="AU32" s="281"/>
      <c r="AV32" s="281"/>
      <c r="AW32" s="281"/>
      <c r="AX32" s="281"/>
      <c r="AY32" s="281"/>
      <c r="AZ32" s="281"/>
      <c r="BA32" s="281"/>
      <c r="BB32" s="281"/>
      <c r="BC32" s="281"/>
      <c r="BD32" s="281"/>
      <c r="BE32" s="281"/>
      <c r="BF32" s="281"/>
      <c r="BG32" s="281"/>
      <c r="BH32" s="281"/>
      <c r="BI32" s="281"/>
      <c r="BJ32" s="281"/>
      <c r="BK32" s="281"/>
      <c r="BL32" s="281"/>
      <c r="BM32" s="281"/>
      <c r="BN32" s="281"/>
      <c r="BO32" s="281"/>
      <c r="BP32" s="281"/>
      <c r="BQ32" s="281"/>
      <c r="BR32" s="281"/>
      <c r="BS32" s="281"/>
      <c r="BT32" s="281"/>
      <c r="BU32" s="281"/>
      <c r="BV32" s="281"/>
      <c r="BW32" s="281"/>
      <c r="BX32" s="281"/>
      <c r="BY32" s="281"/>
      <c r="BZ32" s="281"/>
      <c r="CA32" s="281"/>
      <c r="CB32" s="281"/>
      <c r="CC32" s="281"/>
      <c r="CD32" s="281"/>
      <c r="CE32" s="281"/>
      <c r="CF32" s="281"/>
      <c r="CG32" s="281"/>
      <c r="CH32" s="281"/>
      <c r="CI32" s="281"/>
      <c r="CJ32" s="281"/>
      <c r="CK32" s="281"/>
      <c r="CL32" s="281"/>
      <c r="CM32" s="281"/>
      <c r="CN32" s="281"/>
      <c r="CO32" s="281"/>
      <c r="CP32" s="281"/>
      <c r="CQ32" s="281"/>
      <c r="CR32" s="281"/>
      <c r="CS32" s="281"/>
      <c r="CT32" s="281"/>
      <c r="CU32" s="281"/>
      <c r="CV32" s="281"/>
      <c r="CW32" s="281"/>
      <c r="CX32" s="281"/>
      <c r="CY32" s="281"/>
      <c r="CZ32" s="281"/>
      <c r="DA32" s="281"/>
      <c r="DB32" s="281"/>
      <c r="DC32" s="281"/>
      <c r="DD32" s="281"/>
      <c r="DE32" s="281"/>
      <c r="DF32" s="281"/>
      <c r="DG32" s="281"/>
      <c r="DH32" s="281"/>
      <c r="DI32" s="281"/>
      <c r="DJ32" s="281"/>
      <c r="DK32" s="281"/>
      <c r="DL32" s="281"/>
      <c r="DM32" s="281"/>
      <c r="DN32" s="281"/>
      <c r="DO32" s="281"/>
      <c r="DP32" s="281"/>
      <c r="DQ32" s="281"/>
      <c r="DR32" s="281"/>
      <c r="DS32" s="281"/>
      <c r="DT32" s="281"/>
      <c r="DU32" s="281"/>
      <c r="DV32" s="281"/>
      <c r="DW32" s="281"/>
      <c r="DX32" s="281"/>
      <c r="DY32" s="281"/>
      <c r="DZ32" s="281"/>
      <c r="EA32" s="281"/>
      <c r="EB32" s="281"/>
      <c r="EC32" s="281"/>
      <c r="ED32" s="281"/>
      <c r="EE32" s="281"/>
      <c r="EF32" s="281"/>
      <c r="EG32" s="281"/>
      <c r="EH32" s="281"/>
      <c r="EI32" s="281"/>
      <c r="EJ32" s="281"/>
      <c r="EK32" s="281"/>
      <c r="EL32" s="281"/>
      <c r="EM32" s="281"/>
      <c r="EN32" s="281"/>
      <c r="EO32" s="281"/>
      <c r="EP32" s="281"/>
      <c r="EQ32" s="281"/>
      <c r="ER32" s="281"/>
      <c r="ES32" s="281"/>
      <c r="ET32" s="281"/>
      <c r="EU32" s="281"/>
      <c r="EV32" s="281"/>
      <c r="EW32" s="281"/>
      <c r="EX32" s="281"/>
      <c r="EY32" s="281"/>
      <c r="EZ32" s="281"/>
      <c r="FA32" s="281"/>
      <c r="FB32" s="281"/>
      <c r="FC32" s="281"/>
      <c r="FD32" s="281"/>
      <c r="FE32" s="281"/>
      <c r="FF32" s="281"/>
      <c r="FG32" s="281"/>
      <c r="FH32" s="281"/>
      <c r="FI32" s="281"/>
      <c r="FJ32" s="281"/>
      <c r="FK32" s="281"/>
      <c r="FL32" s="281"/>
      <c r="FM32" s="281"/>
      <c r="FN32" s="281"/>
      <c r="FO32" s="281"/>
      <c r="FP32" s="281"/>
      <c r="FQ32" s="281"/>
      <c r="FR32" s="281"/>
      <c r="FS32" s="281"/>
      <c r="FT32" s="281"/>
      <c r="FU32" s="281"/>
      <c r="FV32" s="281"/>
      <c r="FW32" s="281"/>
      <c r="FX32" s="281"/>
      <c r="FY32" s="281"/>
      <c r="FZ32" s="281"/>
      <c r="GA32" s="281"/>
      <c r="GB32" s="281"/>
      <c r="GC32" s="281"/>
      <c r="GD32" s="281"/>
      <c r="GE32" s="281"/>
      <c r="GF32" s="281"/>
      <c r="GG32" s="281"/>
      <c r="GH32" s="281"/>
      <c r="GI32" s="281"/>
      <c r="GJ32" s="281"/>
      <c r="GK32" s="281"/>
      <c r="GL32" s="281"/>
      <c r="GM32" s="281"/>
      <c r="GN32" s="281"/>
      <c r="GO32" s="281"/>
      <c r="GP32" s="281"/>
      <c r="GQ32" s="281"/>
      <c r="GR32" s="281"/>
      <c r="GS32" s="281"/>
      <c r="GT32" s="281"/>
      <c r="GU32" s="281"/>
      <c r="GV32" s="281"/>
      <c r="GW32" s="281"/>
      <c r="GX32" s="281"/>
      <c r="GY32" s="281"/>
      <c r="GZ32" s="281"/>
      <c r="HA32" s="281"/>
      <c r="HB32" s="281"/>
      <c r="HC32" s="281"/>
      <c r="HD32" s="281"/>
      <c r="HE32" s="281"/>
      <c r="HF32" s="281"/>
      <c r="HG32" s="281"/>
      <c r="HH32" s="281"/>
      <c r="HI32" s="281"/>
      <c r="HJ32" s="281"/>
      <c r="HK32" s="281"/>
      <c r="HL32" s="281"/>
      <c r="HM32" s="281"/>
      <c r="HN32" s="281"/>
      <c r="HO32" s="281"/>
      <c r="HP32" s="281"/>
      <c r="HQ32" s="281"/>
      <c r="HR32" s="281"/>
      <c r="HS32" s="281"/>
      <c r="HT32" s="281"/>
      <c r="HU32" s="281"/>
      <c r="HV32" s="281"/>
      <c r="HW32" s="281"/>
      <c r="HX32" s="281"/>
      <c r="HY32" s="281"/>
      <c r="HZ32" s="281"/>
      <c r="IA32" s="281"/>
      <c r="IB32" s="281"/>
      <c r="IC32" s="281"/>
      <c r="ID32" s="281"/>
      <c r="IE32" s="281"/>
      <c r="IF32" s="281"/>
      <c r="IG32" s="281"/>
      <c r="IH32" s="281"/>
      <c r="II32" s="281"/>
      <c r="IJ32" s="281"/>
      <c r="IK32" s="281"/>
      <c r="IL32" s="281"/>
      <c r="IM32" s="281"/>
      <c r="IN32" s="281"/>
      <c r="IO32" s="281"/>
      <c r="IP32" s="281"/>
      <c r="IQ32" s="281"/>
      <c r="IR32" s="281"/>
      <c r="IS32" s="281"/>
      <c r="IT32" s="281"/>
    </row>
    <row r="33" spans="1:254" s="280" customFormat="1" ht="18" customHeight="1">
      <c r="A33" s="288"/>
      <c r="B33" s="293"/>
      <c r="C33" s="317"/>
      <c r="D33" s="317"/>
      <c r="E33" s="317"/>
      <c r="F33" s="317"/>
      <c r="G33" s="317"/>
      <c r="H33" s="317"/>
      <c r="I33" s="317"/>
      <c r="J33" s="317"/>
      <c r="K33" s="317"/>
      <c r="L33" s="317"/>
      <c r="M33" s="317"/>
      <c r="N33" s="317"/>
      <c r="O33" s="318"/>
      <c r="P33" s="294"/>
      <c r="Q33" s="303"/>
      <c r="R33" s="294"/>
      <c r="T33" s="281"/>
      <c r="U33" s="281"/>
      <c r="V33" s="281"/>
      <c r="W33" s="281"/>
      <c r="X33" s="281"/>
      <c r="Y33" s="281"/>
      <c r="Z33" s="281"/>
      <c r="AA33" s="281"/>
      <c r="AB33" s="281"/>
      <c r="AC33" s="281"/>
      <c r="AD33" s="281"/>
      <c r="AE33" s="281"/>
      <c r="AF33" s="281"/>
      <c r="AG33" s="281"/>
      <c r="AH33" s="281"/>
      <c r="AI33" s="281"/>
      <c r="AJ33" s="281"/>
      <c r="AK33" s="281"/>
      <c r="AL33" s="281"/>
      <c r="AM33" s="281"/>
      <c r="AN33" s="281"/>
      <c r="AO33" s="281"/>
      <c r="AP33" s="281"/>
      <c r="AQ33" s="281"/>
      <c r="AR33" s="281"/>
      <c r="AS33" s="281"/>
      <c r="AT33" s="281"/>
      <c r="AU33" s="281"/>
      <c r="AV33" s="281"/>
      <c r="AW33" s="281"/>
      <c r="AX33" s="281"/>
      <c r="AY33" s="281"/>
      <c r="AZ33" s="281"/>
      <c r="BA33" s="281"/>
      <c r="BB33" s="281"/>
      <c r="BC33" s="281"/>
      <c r="BD33" s="281"/>
      <c r="BE33" s="281"/>
      <c r="BF33" s="281"/>
      <c r="BG33" s="281"/>
      <c r="BH33" s="281"/>
      <c r="BI33" s="281"/>
      <c r="BJ33" s="281"/>
      <c r="BK33" s="281"/>
      <c r="BL33" s="281"/>
      <c r="BM33" s="281"/>
      <c r="BN33" s="281"/>
      <c r="BO33" s="281"/>
      <c r="BP33" s="281"/>
      <c r="BQ33" s="281"/>
      <c r="BR33" s="281"/>
      <c r="BS33" s="281"/>
      <c r="BT33" s="281"/>
      <c r="BU33" s="281"/>
      <c r="BV33" s="281"/>
      <c r="BW33" s="281"/>
      <c r="BX33" s="281"/>
      <c r="BY33" s="281"/>
      <c r="BZ33" s="281"/>
      <c r="CA33" s="281"/>
      <c r="CB33" s="281"/>
      <c r="CC33" s="281"/>
      <c r="CD33" s="281"/>
      <c r="CE33" s="281"/>
      <c r="CF33" s="281"/>
      <c r="CG33" s="281"/>
      <c r="CH33" s="281"/>
      <c r="CI33" s="281"/>
      <c r="CJ33" s="281"/>
      <c r="CK33" s="281"/>
      <c r="CL33" s="281"/>
      <c r="CM33" s="281"/>
      <c r="CN33" s="281"/>
      <c r="CO33" s="281"/>
      <c r="CP33" s="281"/>
      <c r="CQ33" s="281"/>
      <c r="CR33" s="281"/>
      <c r="CS33" s="281"/>
      <c r="CT33" s="281"/>
      <c r="CU33" s="281"/>
      <c r="CV33" s="281"/>
      <c r="CW33" s="281"/>
      <c r="CX33" s="281"/>
      <c r="CY33" s="281"/>
      <c r="CZ33" s="281"/>
      <c r="DA33" s="281"/>
      <c r="DB33" s="281"/>
      <c r="DC33" s="281"/>
      <c r="DD33" s="281"/>
      <c r="DE33" s="281"/>
      <c r="DF33" s="281"/>
      <c r="DG33" s="281"/>
      <c r="DH33" s="281"/>
      <c r="DI33" s="281"/>
      <c r="DJ33" s="281"/>
      <c r="DK33" s="281"/>
      <c r="DL33" s="281"/>
      <c r="DM33" s="281"/>
      <c r="DN33" s="281"/>
      <c r="DO33" s="281"/>
      <c r="DP33" s="281"/>
      <c r="DQ33" s="281"/>
      <c r="DR33" s="281"/>
      <c r="DS33" s="281"/>
      <c r="DT33" s="281"/>
      <c r="DU33" s="281"/>
      <c r="DV33" s="281"/>
      <c r="DW33" s="281"/>
      <c r="DX33" s="281"/>
      <c r="DY33" s="281"/>
      <c r="DZ33" s="281"/>
      <c r="EA33" s="281"/>
      <c r="EB33" s="281"/>
      <c r="EC33" s="281"/>
      <c r="ED33" s="281"/>
      <c r="EE33" s="281"/>
      <c r="EF33" s="281"/>
      <c r="EG33" s="281"/>
      <c r="EH33" s="281"/>
      <c r="EI33" s="281"/>
      <c r="EJ33" s="281"/>
      <c r="EK33" s="281"/>
      <c r="EL33" s="281"/>
      <c r="EM33" s="281"/>
      <c r="EN33" s="281"/>
      <c r="EO33" s="281"/>
      <c r="EP33" s="281"/>
      <c r="EQ33" s="281"/>
      <c r="ER33" s="281"/>
      <c r="ES33" s="281"/>
      <c r="ET33" s="281"/>
      <c r="EU33" s="281"/>
      <c r="EV33" s="281"/>
      <c r="EW33" s="281"/>
      <c r="EX33" s="281"/>
      <c r="EY33" s="281"/>
      <c r="EZ33" s="281"/>
      <c r="FA33" s="281"/>
      <c r="FB33" s="281"/>
      <c r="FC33" s="281"/>
      <c r="FD33" s="281"/>
      <c r="FE33" s="281"/>
      <c r="FF33" s="281"/>
      <c r="FG33" s="281"/>
      <c r="FH33" s="281"/>
      <c r="FI33" s="281"/>
      <c r="FJ33" s="281"/>
      <c r="FK33" s="281"/>
      <c r="FL33" s="281"/>
      <c r="FM33" s="281"/>
      <c r="FN33" s="281"/>
      <c r="FO33" s="281"/>
      <c r="FP33" s="281"/>
      <c r="FQ33" s="281"/>
      <c r="FR33" s="281"/>
      <c r="FS33" s="281"/>
      <c r="FT33" s="281"/>
      <c r="FU33" s="281"/>
      <c r="FV33" s="281"/>
      <c r="FW33" s="281"/>
      <c r="FX33" s="281"/>
      <c r="FY33" s="281"/>
      <c r="FZ33" s="281"/>
      <c r="GA33" s="281"/>
      <c r="GB33" s="281"/>
      <c r="GC33" s="281"/>
      <c r="GD33" s="281"/>
      <c r="GE33" s="281"/>
      <c r="GF33" s="281"/>
      <c r="GG33" s="281"/>
      <c r="GH33" s="281"/>
      <c r="GI33" s="281"/>
      <c r="GJ33" s="281"/>
      <c r="GK33" s="281"/>
      <c r="GL33" s="281"/>
      <c r="GM33" s="281"/>
      <c r="GN33" s="281"/>
      <c r="GO33" s="281"/>
      <c r="GP33" s="281"/>
      <c r="GQ33" s="281"/>
      <c r="GR33" s="281"/>
      <c r="GS33" s="281"/>
      <c r="GT33" s="281"/>
      <c r="GU33" s="281"/>
      <c r="GV33" s="281"/>
      <c r="GW33" s="281"/>
      <c r="GX33" s="281"/>
      <c r="GY33" s="281"/>
      <c r="GZ33" s="281"/>
      <c r="HA33" s="281"/>
      <c r="HB33" s="281"/>
      <c r="HC33" s="281"/>
      <c r="HD33" s="281"/>
      <c r="HE33" s="281"/>
      <c r="HF33" s="281"/>
      <c r="HG33" s="281"/>
      <c r="HH33" s="281"/>
      <c r="HI33" s="281"/>
      <c r="HJ33" s="281"/>
      <c r="HK33" s="281"/>
      <c r="HL33" s="281"/>
      <c r="HM33" s="281"/>
      <c r="HN33" s="281"/>
      <c r="HO33" s="281"/>
      <c r="HP33" s="281"/>
      <c r="HQ33" s="281"/>
      <c r="HR33" s="281"/>
      <c r="HS33" s="281"/>
      <c r="HT33" s="281"/>
      <c r="HU33" s="281"/>
      <c r="HV33" s="281"/>
      <c r="HW33" s="281"/>
      <c r="HX33" s="281"/>
      <c r="HY33" s="281"/>
      <c r="HZ33" s="281"/>
      <c r="IA33" s="281"/>
      <c r="IB33" s="281"/>
      <c r="IC33" s="281"/>
      <c r="ID33" s="281"/>
      <c r="IE33" s="281"/>
      <c r="IF33" s="281"/>
      <c r="IG33" s="281"/>
      <c r="IH33" s="281"/>
      <c r="II33" s="281"/>
      <c r="IJ33" s="281"/>
      <c r="IK33" s="281"/>
      <c r="IL33" s="281"/>
      <c r="IM33" s="281"/>
      <c r="IN33" s="281"/>
      <c r="IO33" s="281"/>
      <c r="IP33" s="281"/>
      <c r="IQ33" s="281"/>
      <c r="IR33" s="281"/>
      <c r="IS33" s="281"/>
      <c r="IT33" s="281"/>
    </row>
    <row r="34" spans="1:254" s="280" customFormat="1" ht="18" customHeight="1">
      <c r="A34" s="288"/>
      <c r="B34" s="293" t="s">
        <v>168</v>
      </c>
      <c r="C34" s="317">
        <v>-2868.8</v>
      </c>
      <c r="D34" s="317">
        <v>5055.74</v>
      </c>
      <c r="E34" s="317">
        <v>-1719.15</v>
      </c>
      <c r="F34" s="317">
        <v>-5202.23</v>
      </c>
      <c r="G34" s="317">
        <v>-4407.18</v>
      </c>
      <c r="H34" s="317">
        <v>330.93</v>
      </c>
      <c r="I34" s="317">
        <v>8966.62</v>
      </c>
      <c r="J34" s="317">
        <v>-16327.83</v>
      </c>
      <c r="K34" s="317">
        <v>6385.18</v>
      </c>
      <c r="L34" s="317">
        <v>-4568.9</v>
      </c>
      <c r="M34" s="317">
        <v>-7474.9</v>
      </c>
      <c r="N34" s="317">
        <v>13902.78</v>
      </c>
      <c r="O34" s="318">
        <v>-7927.739999999996</v>
      </c>
      <c r="P34" s="294"/>
      <c r="Q34" s="303"/>
      <c r="R34" s="294"/>
      <c r="T34" s="281"/>
      <c r="U34" s="281"/>
      <c r="V34" s="281"/>
      <c r="W34" s="281"/>
      <c r="X34" s="281"/>
      <c r="Y34" s="281"/>
      <c r="Z34" s="281"/>
      <c r="AA34" s="281"/>
      <c r="AB34" s="281"/>
      <c r="AC34" s="281"/>
      <c r="AD34" s="281"/>
      <c r="AE34" s="281"/>
      <c r="AF34" s="281"/>
      <c r="AG34" s="281"/>
      <c r="AH34" s="281"/>
      <c r="AI34" s="281"/>
      <c r="AJ34" s="281"/>
      <c r="AK34" s="281"/>
      <c r="AL34" s="281"/>
      <c r="AM34" s="281"/>
      <c r="AN34" s="281"/>
      <c r="AO34" s="281"/>
      <c r="AP34" s="281"/>
      <c r="AQ34" s="281"/>
      <c r="AR34" s="281"/>
      <c r="AS34" s="281"/>
      <c r="AT34" s="281"/>
      <c r="AU34" s="281"/>
      <c r="AV34" s="281"/>
      <c r="AW34" s="281"/>
      <c r="AX34" s="281"/>
      <c r="AY34" s="281"/>
      <c r="AZ34" s="281"/>
      <c r="BA34" s="281"/>
      <c r="BB34" s="281"/>
      <c r="BC34" s="281"/>
      <c r="BD34" s="281"/>
      <c r="BE34" s="281"/>
      <c r="BF34" s="281"/>
      <c r="BG34" s="281"/>
      <c r="BH34" s="281"/>
      <c r="BI34" s="281"/>
      <c r="BJ34" s="281"/>
      <c r="BK34" s="281"/>
      <c r="BL34" s="281"/>
      <c r="BM34" s="281"/>
      <c r="BN34" s="281"/>
      <c r="BO34" s="281"/>
      <c r="BP34" s="281"/>
      <c r="BQ34" s="281"/>
      <c r="BR34" s="281"/>
      <c r="BS34" s="281"/>
      <c r="BT34" s="281"/>
      <c r="BU34" s="281"/>
      <c r="BV34" s="281"/>
      <c r="BW34" s="281"/>
      <c r="BX34" s="281"/>
      <c r="BY34" s="281"/>
      <c r="BZ34" s="281"/>
      <c r="CA34" s="281"/>
      <c r="CB34" s="281"/>
      <c r="CC34" s="281"/>
      <c r="CD34" s="281"/>
      <c r="CE34" s="281"/>
      <c r="CF34" s="281"/>
      <c r="CG34" s="281"/>
      <c r="CH34" s="281"/>
      <c r="CI34" s="281"/>
      <c r="CJ34" s="281"/>
      <c r="CK34" s="281"/>
      <c r="CL34" s="281"/>
      <c r="CM34" s="281"/>
      <c r="CN34" s="281"/>
      <c r="CO34" s="281"/>
      <c r="CP34" s="281"/>
      <c r="CQ34" s="281"/>
      <c r="CR34" s="281"/>
      <c r="CS34" s="281"/>
      <c r="CT34" s="281"/>
      <c r="CU34" s="281"/>
      <c r="CV34" s="281"/>
      <c r="CW34" s="281"/>
      <c r="CX34" s="281"/>
      <c r="CY34" s="281"/>
      <c r="CZ34" s="281"/>
      <c r="DA34" s="281"/>
      <c r="DB34" s="281"/>
      <c r="DC34" s="281"/>
      <c r="DD34" s="281"/>
      <c r="DE34" s="281"/>
      <c r="DF34" s="281"/>
      <c r="DG34" s="281"/>
      <c r="DH34" s="281"/>
      <c r="DI34" s="281"/>
      <c r="DJ34" s="281"/>
      <c r="DK34" s="281"/>
      <c r="DL34" s="281"/>
      <c r="DM34" s="281"/>
      <c r="DN34" s="281"/>
      <c r="DO34" s="281"/>
      <c r="DP34" s="281"/>
      <c r="DQ34" s="281"/>
      <c r="DR34" s="281"/>
      <c r="DS34" s="281"/>
      <c r="DT34" s="281"/>
      <c r="DU34" s="281"/>
      <c r="DV34" s="281"/>
      <c r="DW34" s="281"/>
      <c r="DX34" s="281"/>
      <c r="DY34" s="281"/>
      <c r="DZ34" s="281"/>
      <c r="EA34" s="281"/>
      <c r="EB34" s="281"/>
      <c r="EC34" s="281"/>
      <c r="ED34" s="281"/>
      <c r="EE34" s="281"/>
      <c r="EF34" s="281"/>
      <c r="EG34" s="281"/>
      <c r="EH34" s="281"/>
      <c r="EI34" s="281"/>
      <c r="EJ34" s="281"/>
      <c r="EK34" s="281"/>
      <c r="EL34" s="281"/>
      <c r="EM34" s="281"/>
      <c r="EN34" s="281"/>
      <c r="EO34" s="281"/>
      <c r="EP34" s="281"/>
      <c r="EQ34" s="281"/>
      <c r="ER34" s="281"/>
      <c r="ES34" s="281"/>
      <c r="ET34" s="281"/>
      <c r="EU34" s="281"/>
      <c r="EV34" s="281"/>
      <c r="EW34" s="281"/>
      <c r="EX34" s="281"/>
      <c r="EY34" s="281"/>
      <c r="EZ34" s="281"/>
      <c r="FA34" s="281"/>
      <c r="FB34" s="281"/>
      <c r="FC34" s="281"/>
      <c r="FD34" s="281"/>
      <c r="FE34" s="281"/>
      <c r="FF34" s="281"/>
      <c r="FG34" s="281"/>
      <c r="FH34" s="281"/>
      <c r="FI34" s="281"/>
      <c r="FJ34" s="281"/>
      <c r="FK34" s="281"/>
      <c r="FL34" s="281"/>
      <c r="FM34" s="281"/>
      <c r="FN34" s="281"/>
      <c r="FO34" s="281"/>
      <c r="FP34" s="281"/>
      <c r="FQ34" s="281"/>
      <c r="FR34" s="281"/>
      <c r="FS34" s="281"/>
      <c r="FT34" s="281"/>
      <c r="FU34" s="281"/>
      <c r="FV34" s="281"/>
      <c r="FW34" s="281"/>
      <c r="FX34" s="281"/>
      <c r="FY34" s="281"/>
      <c r="FZ34" s="281"/>
      <c r="GA34" s="281"/>
      <c r="GB34" s="281"/>
      <c r="GC34" s="281"/>
      <c r="GD34" s="281"/>
      <c r="GE34" s="281"/>
      <c r="GF34" s="281"/>
      <c r="GG34" s="281"/>
      <c r="GH34" s="281"/>
      <c r="GI34" s="281"/>
      <c r="GJ34" s="281"/>
      <c r="GK34" s="281"/>
      <c r="GL34" s="281"/>
      <c r="GM34" s="281"/>
      <c r="GN34" s="281"/>
      <c r="GO34" s="281"/>
      <c r="GP34" s="281"/>
      <c r="GQ34" s="281"/>
      <c r="GR34" s="281"/>
      <c r="GS34" s="281"/>
      <c r="GT34" s="281"/>
      <c r="GU34" s="281"/>
      <c r="GV34" s="281"/>
      <c r="GW34" s="281"/>
      <c r="GX34" s="281"/>
      <c r="GY34" s="281"/>
      <c r="GZ34" s="281"/>
      <c r="HA34" s="281"/>
      <c r="HB34" s="281"/>
      <c r="HC34" s="281"/>
      <c r="HD34" s="281"/>
      <c r="HE34" s="281"/>
      <c r="HF34" s="281"/>
      <c r="HG34" s="281"/>
      <c r="HH34" s="281"/>
      <c r="HI34" s="281"/>
      <c r="HJ34" s="281"/>
      <c r="HK34" s="281"/>
      <c r="HL34" s="281"/>
      <c r="HM34" s="281"/>
      <c r="HN34" s="281"/>
      <c r="HO34" s="281"/>
      <c r="HP34" s="281"/>
      <c r="HQ34" s="281"/>
      <c r="HR34" s="281"/>
      <c r="HS34" s="281"/>
      <c r="HT34" s="281"/>
      <c r="HU34" s="281"/>
      <c r="HV34" s="281"/>
      <c r="HW34" s="281"/>
      <c r="HX34" s="281"/>
      <c r="HY34" s="281"/>
      <c r="HZ34" s="281"/>
      <c r="IA34" s="281"/>
      <c r="IB34" s="281"/>
      <c r="IC34" s="281"/>
      <c r="ID34" s="281"/>
      <c r="IE34" s="281"/>
      <c r="IF34" s="281"/>
      <c r="IG34" s="281"/>
      <c r="IH34" s="281"/>
      <c r="II34" s="281"/>
      <c r="IJ34" s="281"/>
      <c r="IK34" s="281"/>
      <c r="IL34" s="281"/>
      <c r="IM34" s="281"/>
      <c r="IN34" s="281"/>
      <c r="IO34" s="281"/>
      <c r="IP34" s="281"/>
      <c r="IQ34" s="281"/>
      <c r="IR34" s="281"/>
      <c r="IS34" s="281"/>
      <c r="IT34" s="281"/>
    </row>
    <row r="35" spans="1:254" s="280" customFormat="1" ht="18" customHeight="1">
      <c r="A35" s="288"/>
      <c r="B35" s="293"/>
      <c r="C35" s="317"/>
      <c r="D35" s="317"/>
      <c r="E35" s="317"/>
      <c r="F35" s="317"/>
      <c r="G35" s="317"/>
      <c r="H35" s="317"/>
      <c r="I35" s="317"/>
      <c r="J35" s="317"/>
      <c r="K35" s="317"/>
      <c r="L35" s="317"/>
      <c r="M35" s="317"/>
      <c r="N35" s="317"/>
      <c r="O35" s="318"/>
      <c r="P35" s="294"/>
      <c r="Q35" s="303"/>
      <c r="R35" s="294"/>
      <c r="T35" s="281"/>
      <c r="U35" s="281"/>
      <c r="V35" s="281"/>
      <c r="W35" s="281"/>
      <c r="X35" s="281"/>
      <c r="Y35" s="281"/>
      <c r="Z35" s="281"/>
      <c r="AA35" s="281"/>
      <c r="AB35" s="281"/>
      <c r="AC35" s="281"/>
      <c r="AD35" s="281"/>
      <c r="AE35" s="281"/>
      <c r="AF35" s="281"/>
      <c r="AG35" s="281"/>
      <c r="AH35" s="281"/>
      <c r="AI35" s="281"/>
      <c r="AJ35" s="281"/>
      <c r="AK35" s="281"/>
      <c r="AL35" s="281"/>
      <c r="AM35" s="281"/>
      <c r="AN35" s="281"/>
      <c r="AO35" s="281"/>
      <c r="AP35" s="281"/>
      <c r="AQ35" s="281"/>
      <c r="AR35" s="281"/>
      <c r="AS35" s="281"/>
      <c r="AT35" s="281"/>
      <c r="AU35" s="281"/>
      <c r="AV35" s="281"/>
      <c r="AW35" s="281"/>
      <c r="AX35" s="281"/>
      <c r="AY35" s="281"/>
      <c r="AZ35" s="281"/>
      <c r="BA35" s="281"/>
      <c r="BB35" s="281"/>
      <c r="BC35" s="281"/>
      <c r="BD35" s="281"/>
      <c r="BE35" s="281"/>
      <c r="BF35" s="281"/>
      <c r="BG35" s="281"/>
      <c r="BH35" s="281"/>
      <c r="BI35" s="281"/>
      <c r="BJ35" s="281"/>
      <c r="BK35" s="281"/>
      <c r="BL35" s="281"/>
      <c r="BM35" s="281"/>
      <c r="BN35" s="281"/>
      <c r="BO35" s="281"/>
      <c r="BP35" s="281"/>
      <c r="BQ35" s="281"/>
      <c r="BR35" s="281"/>
      <c r="BS35" s="281"/>
      <c r="BT35" s="281"/>
      <c r="BU35" s="281"/>
      <c r="BV35" s="281"/>
      <c r="BW35" s="281"/>
      <c r="BX35" s="281"/>
      <c r="BY35" s="281"/>
      <c r="BZ35" s="281"/>
      <c r="CA35" s="281"/>
      <c r="CB35" s="281"/>
      <c r="CC35" s="281"/>
      <c r="CD35" s="281"/>
      <c r="CE35" s="281"/>
      <c r="CF35" s="281"/>
      <c r="CG35" s="281"/>
      <c r="CH35" s="281"/>
      <c r="CI35" s="281"/>
      <c r="CJ35" s="281"/>
      <c r="CK35" s="281"/>
      <c r="CL35" s="281"/>
      <c r="CM35" s="281"/>
      <c r="CN35" s="281"/>
      <c r="CO35" s="281"/>
      <c r="CP35" s="281"/>
      <c r="CQ35" s="281"/>
      <c r="CR35" s="281"/>
      <c r="CS35" s="281"/>
      <c r="CT35" s="281"/>
      <c r="CU35" s="281"/>
      <c r="CV35" s="281"/>
      <c r="CW35" s="281"/>
      <c r="CX35" s="281"/>
      <c r="CY35" s="281"/>
      <c r="CZ35" s="281"/>
      <c r="DA35" s="281"/>
      <c r="DB35" s="281"/>
      <c r="DC35" s="281"/>
      <c r="DD35" s="281"/>
      <c r="DE35" s="281"/>
      <c r="DF35" s="281"/>
      <c r="DG35" s="281"/>
      <c r="DH35" s="281"/>
      <c r="DI35" s="281"/>
      <c r="DJ35" s="281"/>
      <c r="DK35" s="281"/>
      <c r="DL35" s="281"/>
      <c r="DM35" s="281"/>
      <c r="DN35" s="281"/>
      <c r="DO35" s="281"/>
      <c r="DP35" s="281"/>
      <c r="DQ35" s="281"/>
      <c r="DR35" s="281"/>
      <c r="DS35" s="281"/>
      <c r="DT35" s="281"/>
      <c r="DU35" s="281"/>
      <c r="DV35" s="281"/>
      <c r="DW35" s="281"/>
      <c r="DX35" s="281"/>
      <c r="DY35" s="281"/>
      <c r="DZ35" s="281"/>
      <c r="EA35" s="281"/>
      <c r="EB35" s="281"/>
      <c r="EC35" s="281"/>
      <c r="ED35" s="281"/>
      <c r="EE35" s="281"/>
      <c r="EF35" s="281"/>
      <c r="EG35" s="281"/>
      <c r="EH35" s="281"/>
      <c r="EI35" s="281"/>
      <c r="EJ35" s="281"/>
      <c r="EK35" s="281"/>
      <c r="EL35" s="281"/>
      <c r="EM35" s="281"/>
      <c r="EN35" s="281"/>
      <c r="EO35" s="281"/>
      <c r="EP35" s="281"/>
      <c r="EQ35" s="281"/>
      <c r="ER35" s="281"/>
      <c r="ES35" s="281"/>
      <c r="ET35" s="281"/>
      <c r="EU35" s="281"/>
      <c r="EV35" s="281"/>
      <c r="EW35" s="281"/>
      <c r="EX35" s="281"/>
      <c r="EY35" s="281"/>
      <c r="EZ35" s="281"/>
      <c r="FA35" s="281"/>
      <c r="FB35" s="281"/>
      <c r="FC35" s="281"/>
      <c r="FD35" s="281"/>
      <c r="FE35" s="281"/>
      <c r="FF35" s="281"/>
      <c r="FG35" s="281"/>
      <c r="FH35" s="281"/>
      <c r="FI35" s="281"/>
      <c r="FJ35" s="281"/>
      <c r="FK35" s="281"/>
      <c r="FL35" s="281"/>
      <c r="FM35" s="281"/>
      <c r="FN35" s="281"/>
      <c r="FO35" s="281"/>
      <c r="FP35" s="281"/>
      <c r="FQ35" s="281"/>
      <c r="FR35" s="281"/>
      <c r="FS35" s="281"/>
      <c r="FT35" s="281"/>
      <c r="FU35" s="281"/>
      <c r="FV35" s="281"/>
      <c r="FW35" s="281"/>
      <c r="FX35" s="281"/>
      <c r="FY35" s="281"/>
      <c r="FZ35" s="281"/>
      <c r="GA35" s="281"/>
      <c r="GB35" s="281"/>
      <c r="GC35" s="281"/>
      <c r="GD35" s="281"/>
      <c r="GE35" s="281"/>
      <c r="GF35" s="281"/>
      <c r="GG35" s="281"/>
      <c r="GH35" s="281"/>
      <c r="GI35" s="281"/>
      <c r="GJ35" s="281"/>
      <c r="GK35" s="281"/>
      <c r="GL35" s="281"/>
      <c r="GM35" s="281"/>
      <c r="GN35" s="281"/>
      <c r="GO35" s="281"/>
      <c r="GP35" s="281"/>
      <c r="GQ35" s="281"/>
      <c r="GR35" s="281"/>
      <c r="GS35" s="281"/>
      <c r="GT35" s="281"/>
      <c r="GU35" s="281"/>
      <c r="GV35" s="281"/>
      <c r="GW35" s="281"/>
      <c r="GX35" s="281"/>
      <c r="GY35" s="281"/>
      <c r="GZ35" s="281"/>
      <c r="HA35" s="281"/>
      <c r="HB35" s="281"/>
      <c r="HC35" s="281"/>
      <c r="HD35" s="281"/>
      <c r="HE35" s="281"/>
      <c r="HF35" s="281"/>
      <c r="HG35" s="281"/>
      <c r="HH35" s="281"/>
      <c r="HI35" s="281"/>
      <c r="HJ35" s="281"/>
      <c r="HK35" s="281"/>
      <c r="HL35" s="281"/>
      <c r="HM35" s="281"/>
      <c r="HN35" s="281"/>
      <c r="HO35" s="281"/>
      <c r="HP35" s="281"/>
      <c r="HQ35" s="281"/>
      <c r="HR35" s="281"/>
      <c r="HS35" s="281"/>
      <c r="HT35" s="281"/>
      <c r="HU35" s="281"/>
      <c r="HV35" s="281"/>
      <c r="HW35" s="281"/>
      <c r="HX35" s="281"/>
      <c r="HY35" s="281"/>
      <c r="HZ35" s="281"/>
      <c r="IA35" s="281"/>
      <c r="IB35" s="281"/>
      <c r="IC35" s="281"/>
      <c r="ID35" s="281"/>
      <c r="IE35" s="281"/>
      <c r="IF35" s="281"/>
      <c r="IG35" s="281"/>
      <c r="IH35" s="281"/>
      <c r="II35" s="281"/>
      <c r="IJ35" s="281"/>
      <c r="IK35" s="281"/>
      <c r="IL35" s="281"/>
      <c r="IM35" s="281"/>
      <c r="IN35" s="281"/>
      <c r="IO35" s="281"/>
      <c r="IP35" s="281"/>
      <c r="IQ35" s="281"/>
      <c r="IR35" s="281"/>
      <c r="IS35" s="281"/>
      <c r="IT35" s="281"/>
    </row>
    <row r="36" spans="1:254" s="280" customFormat="1" ht="18" customHeight="1">
      <c r="A36" s="288"/>
      <c r="B36" s="293" t="s">
        <v>169</v>
      </c>
      <c r="C36" s="317">
        <v>-81.83</v>
      </c>
      <c r="D36" s="317">
        <v>109.42</v>
      </c>
      <c r="E36" s="317">
        <v>-19.58</v>
      </c>
      <c r="F36" s="317">
        <v>-27.84</v>
      </c>
      <c r="G36" s="317">
        <v>224.57</v>
      </c>
      <c r="H36" s="317">
        <v>214.05</v>
      </c>
      <c r="I36" s="317">
        <v>40.47</v>
      </c>
      <c r="J36" s="317">
        <v>824.73</v>
      </c>
      <c r="K36" s="317">
        <v>-80.55</v>
      </c>
      <c r="L36" s="317">
        <v>-196.61</v>
      </c>
      <c r="M36" s="317">
        <v>231.05</v>
      </c>
      <c r="N36" s="317">
        <v>676.29</v>
      </c>
      <c r="O36" s="318">
        <v>1914.17</v>
      </c>
      <c r="P36" s="294"/>
      <c r="Q36" s="303"/>
      <c r="R36" s="294"/>
      <c r="T36" s="281"/>
      <c r="U36" s="281"/>
      <c r="V36" s="281"/>
      <c r="W36" s="281"/>
      <c r="X36" s="281"/>
      <c r="Y36" s="281"/>
      <c r="Z36" s="281"/>
      <c r="AA36" s="281"/>
      <c r="AB36" s="281"/>
      <c r="AC36" s="281"/>
      <c r="AD36" s="281"/>
      <c r="AE36" s="281"/>
      <c r="AF36" s="281"/>
      <c r="AG36" s="281"/>
      <c r="AH36" s="281"/>
      <c r="AI36" s="281"/>
      <c r="AJ36" s="281"/>
      <c r="AK36" s="281"/>
      <c r="AL36" s="281"/>
      <c r="AM36" s="281"/>
      <c r="AN36" s="281"/>
      <c r="AO36" s="281"/>
      <c r="AP36" s="281"/>
      <c r="AQ36" s="281"/>
      <c r="AR36" s="281"/>
      <c r="AS36" s="281"/>
      <c r="AT36" s="281"/>
      <c r="AU36" s="281"/>
      <c r="AV36" s="281"/>
      <c r="AW36" s="281"/>
      <c r="AX36" s="281"/>
      <c r="AY36" s="281"/>
      <c r="AZ36" s="281"/>
      <c r="BA36" s="281"/>
      <c r="BB36" s="281"/>
      <c r="BC36" s="281"/>
      <c r="BD36" s="281"/>
      <c r="BE36" s="281"/>
      <c r="BF36" s="281"/>
      <c r="BG36" s="281"/>
      <c r="BH36" s="281"/>
      <c r="BI36" s="281"/>
      <c r="BJ36" s="281"/>
      <c r="BK36" s="281"/>
      <c r="BL36" s="281"/>
      <c r="BM36" s="281"/>
      <c r="BN36" s="281"/>
      <c r="BO36" s="281"/>
      <c r="BP36" s="281"/>
      <c r="BQ36" s="281"/>
      <c r="BR36" s="281"/>
      <c r="BS36" s="281"/>
      <c r="BT36" s="281"/>
      <c r="BU36" s="281"/>
      <c r="BV36" s="281"/>
      <c r="BW36" s="281"/>
      <c r="BX36" s="281"/>
      <c r="BY36" s="281"/>
      <c r="BZ36" s="281"/>
      <c r="CA36" s="281"/>
      <c r="CB36" s="281"/>
      <c r="CC36" s="281"/>
      <c r="CD36" s="281"/>
      <c r="CE36" s="281"/>
      <c r="CF36" s="281"/>
      <c r="CG36" s="281"/>
      <c r="CH36" s="281"/>
      <c r="CI36" s="281"/>
      <c r="CJ36" s="281"/>
      <c r="CK36" s="281"/>
      <c r="CL36" s="281"/>
      <c r="CM36" s="281"/>
      <c r="CN36" s="281"/>
      <c r="CO36" s="281"/>
      <c r="CP36" s="281"/>
      <c r="CQ36" s="281"/>
      <c r="CR36" s="281"/>
      <c r="CS36" s="281"/>
      <c r="CT36" s="281"/>
      <c r="CU36" s="281"/>
      <c r="CV36" s="281"/>
      <c r="CW36" s="281"/>
      <c r="CX36" s="281"/>
      <c r="CY36" s="281"/>
      <c r="CZ36" s="281"/>
      <c r="DA36" s="281"/>
      <c r="DB36" s="281"/>
      <c r="DC36" s="281"/>
      <c r="DD36" s="281"/>
      <c r="DE36" s="281"/>
      <c r="DF36" s="281"/>
      <c r="DG36" s="281"/>
      <c r="DH36" s="281"/>
      <c r="DI36" s="281"/>
      <c r="DJ36" s="281"/>
      <c r="DK36" s="281"/>
      <c r="DL36" s="281"/>
      <c r="DM36" s="281"/>
      <c r="DN36" s="281"/>
      <c r="DO36" s="281"/>
      <c r="DP36" s="281"/>
      <c r="DQ36" s="281"/>
      <c r="DR36" s="281"/>
      <c r="DS36" s="281"/>
      <c r="DT36" s="281"/>
      <c r="DU36" s="281"/>
      <c r="DV36" s="281"/>
      <c r="DW36" s="281"/>
      <c r="DX36" s="281"/>
      <c r="DY36" s="281"/>
      <c r="DZ36" s="281"/>
      <c r="EA36" s="281"/>
      <c r="EB36" s="281"/>
      <c r="EC36" s="281"/>
      <c r="ED36" s="281"/>
      <c r="EE36" s="281"/>
      <c r="EF36" s="281"/>
      <c r="EG36" s="281"/>
      <c r="EH36" s="281"/>
      <c r="EI36" s="281"/>
      <c r="EJ36" s="281"/>
      <c r="EK36" s="281"/>
      <c r="EL36" s="281"/>
      <c r="EM36" s="281"/>
      <c r="EN36" s="281"/>
      <c r="EO36" s="281"/>
      <c r="EP36" s="281"/>
      <c r="EQ36" s="281"/>
      <c r="ER36" s="281"/>
      <c r="ES36" s="281"/>
      <c r="ET36" s="281"/>
      <c r="EU36" s="281"/>
      <c r="EV36" s="281"/>
      <c r="EW36" s="281"/>
      <c r="EX36" s="281"/>
      <c r="EY36" s="281"/>
      <c r="EZ36" s="281"/>
      <c r="FA36" s="281"/>
      <c r="FB36" s="281"/>
      <c r="FC36" s="281"/>
      <c r="FD36" s="281"/>
      <c r="FE36" s="281"/>
      <c r="FF36" s="281"/>
      <c r="FG36" s="281"/>
      <c r="FH36" s="281"/>
      <c r="FI36" s="281"/>
      <c r="FJ36" s="281"/>
      <c r="FK36" s="281"/>
      <c r="FL36" s="281"/>
      <c r="FM36" s="281"/>
      <c r="FN36" s="281"/>
      <c r="FO36" s="281"/>
      <c r="FP36" s="281"/>
      <c r="FQ36" s="281"/>
      <c r="FR36" s="281"/>
      <c r="FS36" s="281"/>
      <c r="FT36" s="281"/>
      <c r="FU36" s="281"/>
      <c r="FV36" s="281"/>
      <c r="FW36" s="281"/>
      <c r="FX36" s="281"/>
      <c r="FY36" s="281"/>
      <c r="FZ36" s="281"/>
      <c r="GA36" s="281"/>
      <c r="GB36" s="281"/>
      <c r="GC36" s="281"/>
      <c r="GD36" s="281"/>
      <c r="GE36" s="281"/>
      <c r="GF36" s="281"/>
      <c r="GG36" s="281"/>
      <c r="GH36" s="281"/>
      <c r="GI36" s="281"/>
      <c r="GJ36" s="281"/>
      <c r="GK36" s="281"/>
      <c r="GL36" s="281"/>
      <c r="GM36" s="281"/>
      <c r="GN36" s="281"/>
      <c r="GO36" s="281"/>
      <c r="GP36" s="281"/>
      <c r="GQ36" s="281"/>
      <c r="GR36" s="281"/>
      <c r="GS36" s="281"/>
      <c r="GT36" s="281"/>
      <c r="GU36" s="281"/>
      <c r="GV36" s="281"/>
      <c r="GW36" s="281"/>
      <c r="GX36" s="281"/>
      <c r="GY36" s="281"/>
      <c r="GZ36" s="281"/>
      <c r="HA36" s="281"/>
      <c r="HB36" s="281"/>
      <c r="HC36" s="281"/>
      <c r="HD36" s="281"/>
      <c r="HE36" s="281"/>
      <c r="HF36" s="281"/>
      <c r="HG36" s="281"/>
      <c r="HH36" s="281"/>
      <c r="HI36" s="281"/>
      <c r="HJ36" s="281"/>
      <c r="HK36" s="281"/>
      <c r="HL36" s="281"/>
      <c r="HM36" s="281"/>
      <c r="HN36" s="281"/>
      <c r="HO36" s="281"/>
      <c r="HP36" s="281"/>
      <c r="HQ36" s="281"/>
      <c r="HR36" s="281"/>
      <c r="HS36" s="281"/>
      <c r="HT36" s="281"/>
      <c r="HU36" s="281"/>
      <c r="HV36" s="281"/>
      <c r="HW36" s="281"/>
      <c r="HX36" s="281"/>
      <c r="HY36" s="281"/>
      <c r="HZ36" s="281"/>
      <c r="IA36" s="281"/>
      <c r="IB36" s="281"/>
      <c r="IC36" s="281"/>
      <c r="ID36" s="281"/>
      <c r="IE36" s="281"/>
      <c r="IF36" s="281"/>
      <c r="IG36" s="281"/>
      <c r="IH36" s="281"/>
      <c r="II36" s="281"/>
      <c r="IJ36" s="281"/>
      <c r="IK36" s="281"/>
      <c r="IL36" s="281"/>
      <c r="IM36" s="281"/>
      <c r="IN36" s="281"/>
      <c r="IO36" s="281"/>
      <c r="IP36" s="281"/>
      <c r="IQ36" s="281"/>
      <c r="IR36" s="281"/>
      <c r="IS36" s="281"/>
      <c r="IT36" s="281"/>
    </row>
    <row r="37" spans="1:254" s="280" customFormat="1" ht="18" customHeight="1">
      <c r="A37" s="288"/>
      <c r="B37" s="293" t="s">
        <v>170</v>
      </c>
      <c r="C37" s="317">
        <v>-2786.96</v>
      </c>
      <c r="D37" s="317">
        <v>4946.32</v>
      </c>
      <c r="E37" s="317">
        <v>-1699.57</v>
      </c>
      <c r="F37" s="317">
        <v>-5174.39</v>
      </c>
      <c r="G37" s="317">
        <v>-4631.75</v>
      </c>
      <c r="H37" s="317">
        <v>116.88</v>
      </c>
      <c r="I37" s="317">
        <v>8926.15</v>
      </c>
      <c r="J37" s="317">
        <v>-17152.56</v>
      </c>
      <c r="K37" s="317">
        <v>6465.73</v>
      </c>
      <c r="L37" s="317">
        <v>-4372.29</v>
      </c>
      <c r="M37" s="317">
        <v>-7705.95</v>
      </c>
      <c r="N37" s="317">
        <v>13226.49</v>
      </c>
      <c r="O37" s="318">
        <v>-9841.9</v>
      </c>
      <c r="P37" s="294"/>
      <c r="Q37" s="303"/>
      <c r="R37" s="294"/>
      <c r="T37" s="281"/>
      <c r="U37" s="281"/>
      <c r="V37" s="281"/>
      <c r="W37" s="281"/>
      <c r="X37" s="281"/>
      <c r="Y37" s="281"/>
      <c r="Z37" s="281"/>
      <c r="AA37" s="281"/>
      <c r="AB37" s="281"/>
      <c r="AC37" s="281"/>
      <c r="AD37" s="281"/>
      <c r="AE37" s="281"/>
      <c r="AF37" s="281"/>
      <c r="AG37" s="281"/>
      <c r="AH37" s="281"/>
      <c r="AI37" s="281"/>
      <c r="AJ37" s="281"/>
      <c r="AK37" s="281"/>
      <c r="AL37" s="281"/>
      <c r="AM37" s="281"/>
      <c r="AN37" s="281"/>
      <c r="AO37" s="281"/>
      <c r="AP37" s="281"/>
      <c r="AQ37" s="281"/>
      <c r="AR37" s="281"/>
      <c r="AS37" s="281"/>
      <c r="AT37" s="281"/>
      <c r="AU37" s="281"/>
      <c r="AV37" s="281"/>
      <c r="AW37" s="281"/>
      <c r="AX37" s="281"/>
      <c r="AY37" s="281"/>
      <c r="AZ37" s="281"/>
      <c r="BA37" s="281"/>
      <c r="BB37" s="281"/>
      <c r="BC37" s="281"/>
      <c r="BD37" s="281"/>
      <c r="BE37" s="281"/>
      <c r="BF37" s="281"/>
      <c r="BG37" s="281"/>
      <c r="BH37" s="281"/>
      <c r="BI37" s="281"/>
      <c r="BJ37" s="281"/>
      <c r="BK37" s="281"/>
      <c r="BL37" s="281"/>
      <c r="BM37" s="281"/>
      <c r="BN37" s="281"/>
      <c r="BO37" s="281"/>
      <c r="BP37" s="281"/>
      <c r="BQ37" s="281"/>
      <c r="BR37" s="281"/>
      <c r="BS37" s="281"/>
      <c r="BT37" s="281"/>
      <c r="BU37" s="281"/>
      <c r="BV37" s="281"/>
      <c r="BW37" s="281"/>
      <c r="BX37" s="281"/>
      <c r="BY37" s="281"/>
      <c r="BZ37" s="281"/>
      <c r="CA37" s="281"/>
      <c r="CB37" s="281"/>
      <c r="CC37" s="281"/>
      <c r="CD37" s="281"/>
      <c r="CE37" s="281"/>
      <c r="CF37" s="281"/>
      <c r="CG37" s="281"/>
      <c r="CH37" s="281"/>
      <c r="CI37" s="281"/>
      <c r="CJ37" s="281"/>
      <c r="CK37" s="281"/>
      <c r="CL37" s="281"/>
      <c r="CM37" s="281"/>
      <c r="CN37" s="281"/>
      <c r="CO37" s="281"/>
      <c r="CP37" s="281"/>
      <c r="CQ37" s="281"/>
      <c r="CR37" s="281"/>
      <c r="CS37" s="281"/>
      <c r="CT37" s="281"/>
      <c r="CU37" s="281"/>
      <c r="CV37" s="281"/>
      <c r="CW37" s="281"/>
      <c r="CX37" s="281"/>
      <c r="CY37" s="281"/>
      <c r="CZ37" s="281"/>
      <c r="DA37" s="281"/>
      <c r="DB37" s="281"/>
      <c r="DC37" s="281"/>
      <c r="DD37" s="281"/>
      <c r="DE37" s="281"/>
      <c r="DF37" s="281"/>
      <c r="DG37" s="281"/>
      <c r="DH37" s="281"/>
      <c r="DI37" s="281"/>
      <c r="DJ37" s="281"/>
      <c r="DK37" s="281"/>
      <c r="DL37" s="281"/>
      <c r="DM37" s="281"/>
      <c r="DN37" s="281"/>
      <c r="DO37" s="281"/>
      <c r="DP37" s="281"/>
      <c r="DQ37" s="281"/>
      <c r="DR37" s="281"/>
      <c r="DS37" s="281"/>
      <c r="DT37" s="281"/>
      <c r="DU37" s="281"/>
      <c r="DV37" s="281"/>
      <c r="DW37" s="281"/>
      <c r="DX37" s="281"/>
      <c r="DY37" s="281"/>
      <c r="DZ37" s="281"/>
      <c r="EA37" s="281"/>
      <c r="EB37" s="281"/>
      <c r="EC37" s="281"/>
      <c r="ED37" s="281"/>
      <c r="EE37" s="281"/>
      <c r="EF37" s="281"/>
      <c r="EG37" s="281"/>
      <c r="EH37" s="281"/>
      <c r="EI37" s="281"/>
      <c r="EJ37" s="281"/>
      <c r="EK37" s="281"/>
      <c r="EL37" s="281"/>
      <c r="EM37" s="281"/>
      <c r="EN37" s="281"/>
      <c r="EO37" s="281"/>
      <c r="EP37" s="281"/>
      <c r="EQ37" s="281"/>
      <c r="ER37" s="281"/>
      <c r="ES37" s="281"/>
      <c r="ET37" s="281"/>
      <c r="EU37" s="281"/>
      <c r="EV37" s="281"/>
      <c r="EW37" s="281"/>
      <c r="EX37" s="281"/>
      <c r="EY37" s="281"/>
      <c r="EZ37" s="281"/>
      <c r="FA37" s="281"/>
      <c r="FB37" s="281"/>
      <c r="FC37" s="281"/>
      <c r="FD37" s="281"/>
      <c r="FE37" s="281"/>
      <c r="FF37" s="281"/>
      <c r="FG37" s="281"/>
      <c r="FH37" s="281"/>
      <c r="FI37" s="281"/>
      <c r="FJ37" s="281"/>
      <c r="FK37" s="281"/>
      <c r="FL37" s="281"/>
      <c r="FM37" s="281"/>
      <c r="FN37" s="281"/>
      <c r="FO37" s="281"/>
      <c r="FP37" s="281"/>
      <c r="FQ37" s="281"/>
      <c r="FR37" s="281"/>
      <c r="FS37" s="281"/>
      <c r="FT37" s="281"/>
      <c r="FU37" s="281"/>
      <c r="FV37" s="281"/>
      <c r="FW37" s="281"/>
      <c r="FX37" s="281"/>
      <c r="FY37" s="281"/>
      <c r="FZ37" s="281"/>
      <c r="GA37" s="281"/>
      <c r="GB37" s="281"/>
      <c r="GC37" s="281"/>
      <c r="GD37" s="281"/>
      <c r="GE37" s="281"/>
      <c r="GF37" s="281"/>
      <c r="GG37" s="281"/>
      <c r="GH37" s="281"/>
      <c r="GI37" s="281"/>
      <c r="GJ37" s="281"/>
      <c r="GK37" s="281"/>
      <c r="GL37" s="281"/>
      <c r="GM37" s="281"/>
      <c r="GN37" s="281"/>
      <c r="GO37" s="281"/>
      <c r="GP37" s="281"/>
      <c r="GQ37" s="281"/>
      <c r="GR37" s="281"/>
      <c r="GS37" s="281"/>
      <c r="GT37" s="281"/>
      <c r="GU37" s="281"/>
      <c r="GV37" s="281"/>
      <c r="GW37" s="281"/>
      <c r="GX37" s="281"/>
      <c r="GY37" s="281"/>
      <c r="GZ37" s="281"/>
      <c r="HA37" s="281"/>
      <c r="HB37" s="281"/>
      <c r="HC37" s="281"/>
      <c r="HD37" s="281"/>
      <c r="HE37" s="281"/>
      <c r="HF37" s="281"/>
      <c r="HG37" s="281"/>
      <c r="HH37" s="281"/>
      <c r="HI37" s="281"/>
      <c r="HJ37" s="281"/>
      <c r="HK37" s="281"/>
      <c r="HL37" s="281"/>
      <c r="HM37" s="281"/>
      <c r="HN37" s="281"/>
      <c r="HO37" s="281"/>
      <c r="HP37" s="281"/>
      <c r="HQ37" s="281"/>
      <c r="HR37" s="281"/>
      <c r="HS37" s="281"/>
      <c r="HT37" s="281"/>
      <c r="HU37" s="281"/>
      <c r="HV37" s="281"/>
      <c r="HW37" s="281"/>
      <c r="HX37" s="281"/>
      <c r="HY37" s="281"/>
      <c r="HZ37" s="281"/>
      <c r="IA37" s="281"/>
      <c r="IB37" s="281"/>
      <c r="IC37" s="281"/>
      <c r="ID37" s="281"/>
      <c r="IE37" s="281"/>
      <c r="IF37" s="281"/>
      <c r="IG37" s="281"/>
      <c r="IH37" s="281"/>
      <c r="II37" s="281"/>
      <c r="IJ37" s="281"/>
      <c r="IK37" s="281"/>
      <c r="IL37" s="281"/>
      <c r="IM37" s="281"/>
      <c r="IN37" s="281"/>
      <c r="IO37" s="281"/>
      <c r="IP37" s="281"/>
      <c r="IQ37" s="281"/>
      <c r="IR37" s="281"/>
      <c r="IS37" s="281"/>
      <c r="IT37" s="281"/>
    </row>
    <row r="38" spans="1:254" s="280" customFormat="1" ht="12.75">
      <c r="A38" s="282"/>
      <c r="B38" s="310"/>
      <c r="C38" s="311"/>
      <c r="D38" s="311"/>
      <c r="E38" s="311"/>
      <c r="F38" s="311"/>
      <c r="G38" s="311"/>
      <c r="H38" s="311"/>
      <c r="I38" s="311"/>
      <c r="J38" s="311"/>
      <c r="K38" s="311"/>
      <c r="L38" s="311"/>
      <c r="M38" s="311"/>
      <c r="N38" s="311"/>
      <c r="O38" s="311"/>
      <c r="P38" s="281"/>
      <c r="Q38" s="281"/>
      <c r="R38" s="281"/>
      <c r="T38" s="281"/>
      <c r="U38" s="281"/>
      <c r="V38" s="281"/>
      <c r="W38" s="281"/>
      <c r="X38" s="281"/>
      <c r="Y38" s="281"/>
      <c r="Z38" s="281"/>
      <c r="AA38" s="281"/>
      <c r="AB38" s="281"/>
      <c r="AC38" s="281"/>
      <c r="AD38" s="281"/>
      <c r="AE38" s="281"/>
      <c r="AF38" s="281"/>
      <c r="AG38" s="281"/>
      <c r="AH38" s="281"/>
      <c r="AI38" s="281"/>
      <c r="AJ38" s="281"/>
      <c r="AK38" s="281"/>
      <c r="AL38" s="281"/>
      <c r="AM38" s="281"/>
      <c r="AN38" s="281"/>
      <c r="AO38" s="281"/>
      <c r="AP38" s="281"/>
      <c r="AQ38" s="281"/>
      <c r="AR38" s="281"/>
      <c r="AS38" s="281"/>
      <c r="AT38" s="281"/>
      <c r="AU38" s="281"/>
      <c r="AV38" s="281"/>
      <c r="AW38" s="281"/>
      <c r="AX38" s="281"/>
      <c r="AY38" s="281"/>
      <c r="AZ38" s="281"/>
      <c r="BA38" s="281"/>
      <c r="BB38" s="281"/>
      <c r="BC38" s="281"/>
      <c r="BD38" s="281"/>
      <c r="BE38" s="281"/>
      <c r="BF38" s="281"/>
      <c r="BG38" s="281"/>
      <c r="BH38" s="281"/>
      <c r="BI38" s="281"/>
      <c r="BJ38" s="281"/>
      <c r="BK38" s="281"/>
      <c r="BL38" s="281"/>
      <c r="BM38" s="281"/>
      <c r="BN38" s="281"/>
      <c r="BO38" s="281"/>
      <c r="BP38" s="281"/>
      <c r="BQ38" s="281"/>
      <c r="BR38" s="281"/>
      <c r="BS38" s="281"/>
      <c r="BT38" s="281"/>
      <c r="BU38" s="281"/>
      <c r="BV38" s="281"/>
      <c r="BW38" s="281"/>
      <c r="BX38" s="281"/>
      <c r="BY38" s="281"/>
      <c r="BZ38" s="281"/>
      <c r="CA38" s="281"/>
      <c r="CB38" s="281"/>
      <c r="CC38" s="281"/>
      <c r="CD38" s="281"/>
      <c r="CE38" s="281"/>
      <c r="CF38" s="281"/>
      <c r="CG38" s="281"/>
      <c r="CH38" s="281"/>
      <c r="CI38" s="281"/>
      <c r="CJ38" s="281"/>
      <c r="CK38" s="281"/>
      <c r="CL38" s="281"/>
      <c r="CM38" s="281"/>
      <c r="CN38" s="281"/>
      <c r="CO38" s="281"/>
      <c r="CP38" s="281"/>
      <c r="CQ38" s="281"/>
      <c r="CR38" s="281"/>
      <c r="CS38" s="281"/>
      <c r="CT38" s="281"/>
      <c r="CU38" s="281"/>
      <c r="CV38" s="281"/>
      <c r="CW38" s="281"/>
      <c r="CX38" s="281"/>
      <c r="CY38" s="281"/>
      <c r="CZ38" s="281"/>
      <c r="DA38" s="281"/>
      <c r="DB38" s="281"/>
      <c r="DC38" s="281"/>
      <c r="DD38" s="281"/>
      <c r="DE38" s="281"/>
      <c r="DF38" s="281"/>
      <c r="DG38" s="281"/>
      <c r="DH38" s="281"/>
      <c r="DI38" s="281"/>
      <c r="DJ38" s="281"/>
      <c r="DK38" s="281"/>
      <c r="DL38" s="281"/>
      <c r="DM38" s="281"/>
      <c r="DN38" s="281"/>
      <c r="DO38" s="281"/>
      <c r="DP38" s="281"/>
      <c r="DQ38" s="281"/>
      <c r="DR38" s="281"/>
      <c r="DS38" s="281"/>
      <c r="DT38" s="281"/>
      <c r="DU38" s="281"/>
      <c r="DV38" s="281"/>
      <c r="DW38" s="281"/>
      <c r="DX38" s="281"/>
      <c r="DY38" s="281"/>
      <c r="DZ38" s="281"/>
      <c r="EA38" s="281"/>
      <c r="EB38" s="281"/>
      <c r="EC38" s="281"/>
      <c r="ED38" s="281"/>
      <c r="EE38" s="281"/>
      <c r="EF38" s="281"/>
      <c r="EG38" s="281"/>
      <c r="EH38" s="281"/>
      <c r="EI38" s="281"/>
      <c r="EJ38" s="281"/>
      <c r="EK38" s="281"/>
      <c r="EL38" s="281"/>
      <c r="EM38" s="281"/>
      <c r="EN38" s="281"/>
      <c r="EO38" s="281"/>
      <c r="EP38" s="281"/>
      <c r="EQ38" s="281"/>
      <c r="ER38" s="281"/>
      <c r="ES38" s="281"/>
      <c r="ET38" s="281"/>
      <c r="EU38" s="281"/>
      <c r="EV38" s="281"/>
      <c r="EW38" s="281"/>
      <c r="EX38" s="281"/>
      <c r="EY38" s="281"/>
      <c r="EZ38" s="281"/>
      <c r="FA38" s="281"/>
      <c r="FB38" s="281"/>
      <c r="FC38" s="281"/>
      <c r="FD38" s="281"/>
      <c r="FE38" s="281"/>
      <c r="FF38" s="281"/>
      <c r="FG38" s="281"/>
      <c r="FH38" s="281"/>
      <c r="FI38" s="281"/>
      <c r="FJ38" s="281"/>
      <c r="FK38" s="281"/>
      <c r="FL38" s="281"/>
      <c r="FM38" s="281"/>
      <c r="FN38" s="281"/>
      <c r="FO38" s="281"/>
      <c r="FP38" s="281"/>
      <c r="FQ38" s="281"/>
      <c r="FR38" s="281"/>
      <c r="FS38" s="281"/>
      <c r="FT38" s="281"/>
      <c r="FU38" s="281"/>
      <c r="FV38" s="281"/>
      <c r="FW38" s="281"/>
      <c r="FX38" s="281"/>
      <c r="FY38" s="281"/>
      <c r="FZ38" s="281"/>
      <c r="GA38" s="281"/>
      <c r="GB38" s="281"/>
      <c r="GC38" s="281"/>
      <c r="GD38" s="281"/>
      <c r="GE38" s="281"/>
      <c r="GF38" s="281"/>
      <c r="GG38" s="281"/>
      <c r="GH38" s="281"/>
      <c r="GI38" s="281"/>
      <c r="GJ38" s="281"/>
      <c r="GK38" s="281"/>
      <c r="GL38" s="281"/>
      <c r="GM38" s="281"/>
      <c r="GN38" s="281"/>
      <c r="GO38" s="281"/>
      <c r="GP38" s="281"/>
      <c r="GQ38" s="281"/>
      <c r="GR38" s="281"/>
      <c r="GS38" s="281"/>
      <c r="GT38" s="281"/>
      <c r="GU38" s="281"/>
      <c r="GV38" s="281"/>
      <c r="GW38" s="281"/>
      <c r="GX38" s="281"/>
      <c r="GY38" s="281"/>
      <c r="GZ38" s="281"/>
      <c r="HA38" s="281"/>
      <c r="HB38" s="281"/>
      <c r="HC38" s="281"/>
      <c r="HD38" s="281"/>
      <c r="HE38" s="281"/>
      <c r="HF38" s="281"/>
      <c r="HG38" s="281"/>
      <c r="HH38" s="281"/>
      <c r="HI38" s="281"/>
      <c r="HJ38" s="281"/>
      <c r="HK38" s="281"/>
      <c r="HL38" s="281"/>
      <c r="HM38" s="281"/>
      <c r="HN38" s="281"/>
      <c r="HO38" s="281"/>
      <c r="HP38" s="281"/>
      <c r="HQ38" s="281"/>
      <c r="HR38" s="281"/>
      <c r="HS38" s="281"/>
      <c r="HT38" s="281"/>
      <c r="HU38" s="281"/>
      <c r="HV38" s="281"/>
      <c r="HW38" s="281"/>
      <c r="HX38" s="281"/>
      <c r="HY38" s="281"/>
      <c r="HZ38" s="281"/>
      <c r="IA38" s="281"/>
      <c r="IB38" s="281"/>
      <c r="IC38" s="281"/>
      <c r="ID38" s="281"/>
      <c r="IE38" s="281"/>
      <c r="IF38" s="281"/>
      <c r="IG38" s="281"/>
      <c r="IH38" s="281"/>
      <c r="II38" s="281"/>
      <c r="IJ38" s="281"/>
      <c r="IK38" s="281"/>
      <c r="IL38" s="281"/>
      <c r="IM38" s="281"/>
      <c r="IN38" s="281"/>
      <c r="IO38" s="281"/>
      <c r="IP38" s="281"/>
      <c r="IQ38" s="281"/>
      <c r="IR38" s="281"/>
      <c r="IS38" s="281"/>
      <c r="IT38" s="281"/>
    </row>
    <row r="39" spans="1:15" s="280" customFormat="1" ht="14.25">
      <c r="A39" s="282"/>
      <c r="B39" s="312"/>
      <c r="C39" s="313"/>
      <c r="D39" s="313"/>
      <c r="E39" s="313"/>
      <c r="F39" s="313"/>
      <c r="G39" s="313"/>
      <c r="H39" s="313"/>
      <c r="I39" s="313"/>
      <c r="J39" s="313"/>
      <c r="K39" s="313"/>
      <c r="L39" s="313"/>
      <c r="M39" s="313"/>
      <c r="N39" s="313"/>
      <c r="O39" s="312"/>
    </row>
    <row r="40" spans="1:15" s="280" customFormat="1" ht="27.75" customHeight="1">
      <c r="A40" s="282"/>
      <c r="B40" s="356" t="s">
        <v>171</v>
      </c>
      <c r="C40" s="356"/>
      <c r="D40" s="356"/>
      <c r="E40" s="356"/>
      <c r="F40" s="356"/>
      <c r="G40" s="356"/>
      <c r="H40" s="356"/>
      <c r="I40" s="356"/>
      <c r="J40" s="356"/>
      <c r="K40" s="356"/>
      <c r="L40" s="356"/>
      <c r="M40" s="356"/>
      <c r="N40" s="356"/>
      <c r="O40" s="356"/>
    </row>
    <row r="41" spans="1:15" s="280" customFormat="1" ht="19.5" customHeight="1">
      <c r="A41" s="282"/>
      <c r="B41" s="312" t="s">
        <v>155</v>
      </c>
      <c r="C41" s="312"/>
      <c r="D41" s="312"/>
      <c r="E41" s="312"/>
      <c r="F41" s="312"/>
      <c r="G41" s="312"/>
      <c r="H41" s="312"/>
      <c r="I41" s="312"/>
      <c r="J41" s="312"/>
      <c r="K41" s="312"/>
      <c r="L41" s="312"/>
      <c r="M41" s="312"/>
      <c r="N41" s="312"/>
      <c r="O41" s="313"/>
    </row>
    <row r="42" spans="1:15" s="280" customFormat="1" ht="30" customHeight="1">
      <c r="A42" s="282"/>
      <c r="B42" s="356" t="s">
        <v>156</v>
      </c>
      <c r="C42" s="359"/>
      <c r="D42" s="359"/>
      <c r="E42" s="359"/>
      <c r="F42" s="359"/>
      <c r="G42" s="359"/>
      <c r="H42" s="359"/>
      <c r="I42" s="359"/>
      <c r="J42" s="359"/>
      <c r="K42" s="359"/>
      <c r="L42" s="359"/>
      <c r="M42" s="359"/>
      <c r="N42" s="359"/>
      <c r="O42" s="359"/>
    </row>
    <row r="43" spans="1:15" s="280" customFormat="1" ht="18.75" customHeight="1">
      <c r="A43" s="282"/>
      <c r="B43" s="356" t="s">
        <v>157</v>
      </c>
      <c r="C43" s="359"/>
      <c r="D43" s="359"/>
      <c r="E43" s="359"/>
      <c r="F43" s="359"/>
      <c r="G43" s="359"/>
      <c r="H43" s="359"/>
      <c r="I43" s="359"/>
      <c r="J43" s="359"/>
      <c r="K43" s="359"/>
      <c r="L43" s="359"/>
      <c r="M43" s="359"/>
      <c r="N43" s="359"/>
      <c r="O43" s="359"/>
    </row>
    <row r="44" spans="1:15" s="280" customFormat="1" ht="14.25">
      <c r="A44" s="282"/>
      <c r="B44" s="312"/>
      <c r="C44" s="312"/>
      <c r="D44" s="312"/>
      <c r="E44" s="312"/>
      <c r="F44" s="312"/>
      <c r="G44" s="312"/>
      <c r="H44" s="312"/>
      <c r="I44" s="312"/>
      <c r="J44" s="312"/>
      <c r="K44" s="312"/>
      <c r="L44" s="312"/>
      <c r="M44" s="312"/>
      <c r="N44" s="312"/>
      <c r="O44" s="312"/>
    </row>
    <row r="45" spans="1:15" s="280" customFormat="1" ht="14.25">
      <c r="A45" s="282"/>
      <c r="B45" s="312"/>
      <c r="C45" s="312"/>
      <c r="D45" s="312"/>
      <c r="E45" s="312"/>
      <c r="F45" s="312"/>
      <c r="G45" s="312"/>
      <c r="H45" s="312"/>
      <c r="I45" s="312"/>
      <c r="J45" s="312"/>
      <c r="K45" s="312"/>
      <c r="L45" s="312"/>
      <c r="M45" s="312"/>
      <c r="N45" s="312"/>
      <c r="O45" s="312"/>
    </row>
    <row r="48" spans="3:14" ht="12.75">
      <c r="C48" s="314"/>
      <c r="D48" s="314"/>
      <c r="E48" s="314"/>
      <c r="F48" s="314"/>
      <c r="G48" s="314"/>
      <c r="H48" s="314"/>
      <c r="I48" s="314"/>
      <c r="J48" s="314"/>
      <c r="K48" s="314"/>
      <c r="L48" s="314"/>
      <c r="M48" s="314"/>
      <c r="N48" s="314"/>
    </row>
    <row r="49" spans="3:14" ht="12.75">
      <c r="C49" s="314"/>
      <c r="D49" s="314"/>
      <c r="E49" s="314"/>
      <c r="F49" s="314"/>
      <c r="G49" s="314"/>
      <c r="H49" s="314"/>
      <c r="I49" s="314"/>
      <c r="J49" s="314"/>
      <c r="K49" s="314"/>
      <c r="L49" s="314"/>
      <c r="M49" s="314"/>
      <c r="N49" s="314"/>
    </row>
    <row r="50" spans="3:14" ht="12.75">
      <c r="C50" s="314"/>
      <c r="D50" s="314"/>
      <c r="E50" s="314"/>
      <c r="F50" s="314"/>
      <c r="G50" s="314"/>
      <c r="H50" s="314"/>
      <c r="I50" s="314"/>
      <c r="J50" s="314"/>
      <c r="K50" s="314"/>
      <c r="L50" s="314"/>
      <c r="M50" s="314"/>
      <c r="N50" s="314"/>
    </row>
    <row r="51" spans="3:14" ht="12.75">
      <c r="C51" s="314"/>
      <c r="D51" s="314"/>
      <c r="E51" s="314"/>
      <c r="F51" s="314"/>
      <c r="G51" s="314"/>
      <c r="H51" s="314"/>
      <c r="I51" s="314"/>
      <c r="J51" s="314"/>
      <c r="K51" s="314"/>
      <c r="L51" s="314"/>
      <c r="M51" s="314"/>
      <c r="N51" s="314"/>
    </row>
    <row r="52" spans="3:14" ht="12.75">
      <c r="C52" s="314"/>
      <c r="D52" s="314"/>
      <c r="E52" s="314"/>
      <c r="F52" s="314"/>
      <c r="G52" s="314"/>
      <c r="H52" s="314"/>
      <c r="I52" s="314"/>
      <c r="J52" s="314"/>
      <c r="K52" s="314"/>
      <c r="L52" s="314"/>
      <c r="M52" s="314"/>
      <c r="N52" s="314"/>
    </row>
    <row r="53" spans="3:14" ht="12.75">
      <c r="C53" s="314"/>
      <c r="D53" s="314"/>
      <c r="E53" s="314"/>
      <c r="F53" s="314"/>
      <c r="G53" s="314"/>
      <c r="H53" s="314"/>
      <c r="I53" s="314"/>
      <c r="J53" s="314"/>
      <c r="K53" s="314"/>
      <c r="L53" s="314"/>
      <c r="M53" s="314"/>
      <c r="N53" s="314"/>
    </row>
    <row r="54" spans="3:14" ht="12.75">
      <c r="C54" s="314"/>
      <c r="D54" s="314"/>
      <c r="E54" s="314"/>
      <c r="F54" s="314"/>
      <c r="G54" s="314"/>
      <c r="H54" s="314"/>
      <c r="I54" s="314"/>
      <c r="J54" s="314"/>
      <c r="K54" s="314"/>
      <c r="L54" s="314"/>
      <c r="M54" s="314"/>
      <c r="N54" s="314"/>
    </row>
    <row r="55" spans="3:14" ht="12.75">
      <c r="C55" s="314"/>
      <c r="D55" s="314"/>
      <c r="E55" s="314"/>
      <c r="F55" s="314"/>
      <c r="G55" s="314"/>
      <c r="H55" s="314"/>
      <c r="I55" s="314"/>
      <c r="J55" s="314"/>
      <c r="K55" s="314"/>
      <c r="L55" s="314"/>
      <c r="M55" s="314"/>
      <c r="N55" s="314"/>
    </row>
    <row r="56" spans="3:14" ht="12.75">
      <c r="C56" s="314"/>
      <c r="D56" s="314"/>
      <c r="E56" s="314"/>
      <c r="F56" s="314"/>
      <c r="G56" s="314"/>
      <c r="H56" s="314"/>
      <c r="I56" s="314"/>
      <c r="J56" s="314"/>
      <c r="K56" s="314"/>
      <c r="L56" s="314"/>
      <c r="M56" s="314"/>
      <c r="N56" s="314"/>
    </row>
    <row r="57" spans="3:14" ht="12.75">
      <c r="C57" s="314"/>
      <c r="D57" s="314"/>
      <c r="E57" s="314"/>
      <c r="F57" s="314"/>
      <c r="G57" s="314"/>
      <c r="H57" s="314"/>
      <c r="I57" s="314"/>
      <c r="J57" s="314"/>
      <c r="K57" s="314"/>
      <c r="L57" s="314"/>
      <c r="M57" s="314"/>
      <c r="N57" s="314"/>
    </row>
    <row r="58" spans="3:14" ht="12.75">
      <c r="C58" s="314"/>
      <c r="D58" s="314"/>
      <c r="E58" s="314"/>
      <c r="F58" s="314"/>
      <c r="G58" s="314"/>
      <c r="H58" s="314"/>
      <c r="I58" s="314"/>
      <c r="J58" s="314"/>
      <c r="K58" s="314"/>
      <c r="L58" s="314"/>
      <c r="M58" s="314"/>
      <c r="N58" s="314"/>
    </row>
    <row r="59" spans="3:14" ht="12.75">
      <c r="C59" s="314"/>
      <c r="D59" s="314"/>
      <c r="E59" s="314"/>
      <c r="F59" s="314"/>
      <c r="G59" s="314"/>
      <c r="H59" s="314"/>
      <c r="I59" s="314"/>
      <c r="J59" s="314"/>
      <c r="K59" s="314"/>
      <c r="L59" s="314"/>
      <c r="M59" s="314"/>
      <c r="N59" s="314"/>
    </row>
    <row r="60" spans="3:14" ht="12.75">
      <c r="C60" s="314"/>
      <c r="D60" s="314"/>
      <c r="E60" s="314"/>
      <c r="F60" s="314"/>
      <c r="G60" s="314"/>
      <c r="H60" s="314"/>
      <c r="I60" s="314"/>
      <c r="J60" s="314"/>
      <c r="K60" s="314"/>
      <c r="L60" s="314"/>
      <c r="M60" s="314"/>
      <c r="N60" s="314"/>
    </row>
    <row r="61" spans="3:14" ht="12.75">
      <c r="C61" s="314"/>
      <c r="D61" s="314"/>
      <c r="E61" s="314"/>
      <c r="F61" s="314"/>
      <c r="G61" s="314"/>
      <c r="H61" s="314"/>
      <c r="I61" s="314"/>
      <c r="J61" s="314"/>
      <c r="K61" s="314"/>
      <c r="L61" s="314"/>
      <c r="M61" s="314"/>
      <c r="N61" s="314"/>
    </row>
    <row r="62" spans="3:14" ht="12.75">
      <c r="C62" s="314"/>
      <c r="D62" s="314"/>
      <c r="E62" s="314"/>
      <c r="F62" s="314"/>
      <c r="G62" s="314"/>
      <c r="H62" s="314"/>
      <c r="I62" s="314"/>
      <c r="J62" s="314"/>
      <c r="K62" s="314"/>
      <c r="L62" s="314"/>
      <c r="M62" s="314"/>
      <c r="N62" s="314"/>
    </row>
    <row r="63" spans="3:14" ht="12.75">
      <c r="C63" s="314"/>
      <c r="D63" s="314"/>
      <c r="E63" s="314"/>
      <c r="F63" s="314"/>
      <c r="G63" s="314"/>
      <c r="H63" s="314"/>
      <c r="I63" s="314"/>
      <c r="J63" s="314"/>
      <c r="K63" s="314"/>
      <c r="L63" s="314"/>
      <c r="M63" s="314"/>
      <c r="N63" s="314"/>
    </row>
    <row r="64" spans="3:14" ht="12.75">
      <c r="C64" s="314"/>
      <c r="D64" s="314"/>
      <c r="E64" s="314"/>
      <c r="F64" s="314"/>
      <c r="G64" s="314"/>
      <c r="H64" s="314"/>
      <c r="I64" s="314"/>
      <c r="J64" s="314"/>
      <c r="K64" s="314"/>
      <c r="L64" s="314"/>
      <c r="M64" s="314"/>
      <c r="N64" s="314"/>
    </row>
    <row r="65" spans="3:14" ht="12.75">
      <c r="C65" s="314"/>
      <c r="D65" s="314"/>
      <c r="E65" s="314"/>
      <c r="F65" s="314"/>
      <c r="G65" s="314"/>
      <c r="H65" s="314"/>
      <c r="I65" s="314"/>
      <c r="J65" s="314"/>
      <c r="K65" s="314"/>
      <c r="L65" s="314"/>
      <c r="M65" s="314"/>
      <c r="N65" s="314"/>
    </row>
    <row r="66" spans="3:14" ht="12.75">
      <c r="C66" s="314"/>
      <c r="D66" s="314"/>
      <c r="E66" s="314"/>
      <c r="F66" s="314"/>
      <c r="G66" s="314"/>
      <c r="H66" s="314"/>
      <c r="I66" s="314"/>
      <c r="J66" s="314"/>
      <c r="K66" s="314"/>
      <c r="L66" s="314"/>
      <c r="M66" s="314"/>
      <c r="N66" s="314"/>
    </row>
    <row r="67" spans="3:14" ht="12.75">
      <c r="C67" s="314"/>
      <c r="D67" s="314"/>
      <c r="E67" s="314"/>
      <c r="F67" s="314"/>
      <c r="G67" s="314"/>
      <c r="H67" s="314"/>
      <c r="I67" s="314"/>
      <c r="J67" s="314"/>
      <c r="K67" s="314"/>
      <c r="L67" s="314"/>
      <c r="M67" s="314"/>
      <c r="N67" s="314"/>
    </row>
    <row r="68" spans="3:14" ht="12.75">
      <c r="C68" s="314"/>
      <c r="D68" s="314"/>
      <c r="E68" s="314"/>
      <c r="F68" s="314"/>
      <c r="G68" s="314"/>
      <c r="H68" s="314"/>
      <c r="I68" s="314"/>
      <c r="J68" s="314"/>
      <c r="K68" s="314"/>
      <c r="L68" s="314"/>
      <c r="M68" s="314"/>
      <c r="N68" s="314"/>
    </row>
    <row r="69" spans="3:14" ht="12.75">
      <c r="C69" s="314"/>
      <c r="D69" s="314"/>
      <c r="E69" s="314"/>
      <c r="F69" s="314"/>
      <c r="G69" s="314"/>
      <c r="H69" s="314"/>
      <c r="I69" s="314"/>
      <c r="J69" s="314"/>
      <c r="K69" s="314"/>
      <c r="L69" s="314"/>
      <c r="M69" s="314"/>
      <c r="N69" s="314"/>
    </row>
    <row r="71" spans="3:14" ht="12.75">
      <c r="C71" s="314"/>
      <c r="D71" s="314"/>
      <c r="E71" s="314"/>
      <c r="F71" s="314"/>
      <c r="G71" s="314"/>
      <c r="H71" s="314"/>
      <c r="I71" s="314"/>
      <c r="J71" s="314"/>
      <c r="K71" s="314"/>
      <c r="L71" s="314"/>
      <c r="M71" s="314"/>
      <c r="N71" s="314"/>
    </row>
    <row r="72" spans="3:14" ht="12.75">
      <c r="C72" s="314"/>
      <c r="D72" s="314"/>
      <c r="E72" s="314"/>
      <c r="F72" s="314"/>
      <c r="G72" s="314"/>
      <c r="H72" s="314"/>
      <c r="I72" s="314"/>
      <c r="J72" s="314"/>
      <c r="K72" s="314"/>
      <c r="L72" s="314"/>
      <c r="M72" s="314"/>
      <c r="N72" s="314"/>
    </row>
    <row r="73" spans="3:14" ht="12.75">
      <c r="C73" s="314"/>
      <c r="D73" s="314"/>
      <c r="E73" s="314"/>
      <c r="F73" s="314"/>
      <c r="G73" s="314"/>
      <c r="H73" s="314"/>
      <c r="I73" s="314"/>
      <c r="J73" s="314"/>
      <c r="K73" s="314"/>
      <c r="L73" s="314"/>
      <c r="M73" s="314"/>
      <c r="N73" s="314"/>
    </row>
    <row r="74" spans="3:14" ht="12.75">
      <c r="C74" s="314"/>
      <c r="D74" s="314"/>
      <c r="E74" s="314"/>
      <c r="F74" s="314"/>
      <c r="G74" s="314"/>
      <c r="H74" s="314"/>
      <c r="I74" s="314"/>
      <c r="J74" s="314"/>
      <c r="K74" s="314"/>
      <c r="L74" s="314"/>
      <c r="M74" s="314"/>
      <c r="N74" s="314"/>
    </row>
    <row r="75" spans="3:14" ht="12.75">
      <c r="C75" s="314"/>
      <c r="D75" s="314"/>
      <c r="E75" s="314"/>
      <c r="F75" s="314"/>
      <c r="G75" s="314"/>
      <c r="H75" s="314"/>
      <c r="I75" s="314"/>
      <c r="J75" s="314"/>
      <c r="K75" s="314"/>
      <c r="L75" s="314"/>
      <c r="M75" s="314"/>
      <c r="N75" s="314"/>
    </row>
    <row r="76" spans="3:14" ht="12.75">
      <c r="C76" s="314"/>
      <c r="D76" s="314"/>
      <c r="E76" s="314"/>
      <c r="F76" s="314"/>
      <c r="G76" s="314"/>
      <c r="H76" s="314"/>
      <c r="I76" s="314"/>
      <c r="J76" s="314"/>
      <c r="K76" s="314"/>
      <c r="L76" s="314"/>
      <c r="M76" s="314"/>
      <c r="N76" s="314"/>
    </row>
    <row r="77" spans="3:14" ht="12.75">
      <c r="C77" s="314"/>
      <c r="D77" s="314"/>
      <c r="E77" s="314"/>
      <c r="F77" s="314"/>
      <c r="G77" s="314"/>
      <c r="H77" s="314"/>
      <c r="I77" s="314"/>
      <c r="J77" s="314"/>
      <c r="K77" s="314"/>
      <c r="L77" s="314"/>
      <c r="M77" s="314"/>
      <c r="N77" s="314"/>
    </row>
    <row r="78" spans="3:14" ht="12.75">
      <c r="C78" s="314"/>
      <c r="D78" s="314"/>
      <c r="E78" s="314"/>
      <c r="F78" s="314"/>
      <c r="G78" s="314"/>
      <c r="H78" s="314"/>
      <c r="I78" s="314"/>
      <c r="J78" s="314"/>
      <c r="K78" s="314"/>
      <c r="L78" s="314"/>
      <c r="M78" s="314"/>
      <c r="N78" s="314"/>
    </row>
    <row r="79" spans="3:14" ht="12.75">
      <c r="C79" s="314"/>
      <c r="D79" s="314"/>
      <c r="E79" s="314"/>
      <c r="F79" s="314"/>
      <c r="G79" s="314"/>
      <c r="H79" s="314"/>
      <c r="I79" s="314"/>
      <c r="J79" s="314"/>
      <c r="K79" s="314"/>
      <c r="L79" s="314"/>
      <c r="M79" s="314"/>
      <c r="N79" s="314"/>
    </row>
    <row r="80" spans="3:14" ht="12.75">
      <c r="C80" s="314"/>
      <c r="D80" s="314"/>
      <c r="E80" s="314"/>
      <c r="F80" s="314"/>
      <c r="G80" s="314"/>
      <c r="H80" s="314"/>
      <c r="I80" s="314"/>
      <c r="J80" s="314"/>
      <c r="K80" s="314"/>
      <c r="L80" s="314"/>
      <c r="M80" s="314"/>
      <c r="N80" s="314"/>
    </row>
    <row r="81" spans="3:14" ht="12.75">
      <c r="C81" s="314"/>
      <c r="D81" s="314"/>
      <c r="E81" s="314"/>
      <c r="F81" s="314"/>
      <c r="G81" s="314"/>
      <c r="H81" s="314"/>
      <c r="I81" s="314"/>
      <c r="J81" s="314"/>
      <c r="K81" s="314"/>
      <c r="L81" s="314"/>
      <c r="M81" s="314"/>
      <c r="N81" s="314"/>
    </row>
    <row r="82" spans="3:14" ht="12.75">
      <c r="C82" s="314"/>
      <c r="D82" s="314"/>
      <c r="E82" s="314"/>
      <c r="F82" s="314"/>
      <c r="G82" s="314"/>
      <c r="H82" s="314"/>
      <c r="I82" s="314"/>
      <c r="J82" s="314"/>
      <c r="K82" s="314"/>
      <c r="L82" s="314"/>
      <c r="M82" s="314"/>
      <c r="N82" s="314"/>
    </row>
    <row r="83" spans="3:14" ht="12.75">
      <c r="C83" s="314"/>
      <c r="D83" s="314"/>
      <c r="E83" s="314"/>
      <c r="F83" s="314"/>
      <c r="G83" s="314"/>
      <c r="H83" s="314"/>
      <c r="I83" s="314"/>
      <c r="J83" s="314"/>
      <c r="K83" s="314"/>
      <c r="L83" s="314"/>
      <c r="M83" s="314"/>
      <c r="N83" s="314"/>
    </row>
    <row r="84" spans="3:14" ht="12.75">
      <c r="C84" s="314"/>
      <c r="D84" s="314"/>
      <c r="E84" s="314"/>
      <c r="F84" s="314"/>
      <c r="G84" s="314"/>
      <c r="H84" s="314"/>
      <c r="I84" s="314"/>
      <c r="J84" s="314"/>
      <c r="K84" s="314"/>
      <c r="L84" s="314"/>
      <c r="M84" s="314"/>
      <c r="N84" s="314"/>
    </row>
    <row r="85" spans="3:14" ht="12.75">
      <c r="C85" s="314"/>
      <c r="D85" s="314"/>
      <c r="E85" s="314"/>
      <c r="F85" s="314"/>
      <c r="G85" s="314"/>
      <c r="H85" s="314"/>
      <c r="I85" s="314"/>
      <c r="J85" s="314"/>
      <c r="K85" s="314"/>
      <c r="L85" s="314"/>
      <c r="M85" s="314"/>
      <c r="N85" s="314"/>
    </row>
    <row r="86" spans="3:14" ht="12.75">
      <c r="C86" s="314"/>
      <c r="D86" s="314"/>
      <c r="E86" s="314"/>
      <c r="F86" s="314"/>
      <c r="G86" s="314"/>
      <c r="H86" s="314"/>
      <c r="I86" s="314"/>
      <c r="J86" s="314"/>
      <c r="K86" s="314"/>
      <c r="L86" s="314"/>
      <c r="M86" s="314"/>
      <c r="N86" s="314"/>
    </row>
    <row r="87" spans="3:14" ht="12.75">
      <c r="C87" s="314"/>
      <c r="D87" s="314"/>
      <c r="E87" s="314"/>
      <c r="F87" s="314"/>
      <c r="G87" s="314"/>
      <c r="H87" s="314"/>
      <c r="I87" s="314"/>
      <c r="J87" s="314"/>
      <c r="K87" s="314"/>
      <c r="L87" s="314"/>
      <c r="M87" s="314"/>
      <c r="N87" s="314"/>
    </row>
    <row r="88" spans="3:14" ht="12.75">
      <c r="C88" s="314"/>
      <c r="D88" s="314"/>
      <c r="E88" s="314"/>
      <c r="F88" s="314"/>
      <c r="G88" s="314"/>
      <c r="H88" s="314"/>
      <c r="I88" s="314"/>
      <c r="J88" s="314"/>
      <c r="K88" s="314"/>
      <c r="L88" s="314"/>
      <c r="M88" s="314"/>
      <c r="N88" s="314"/>
    </row>
    <row r="89" spans="3:14" ht="12.75">
      <c r="C89" s="314"/>
      <c r="D89" s="314"/>
      <c r="E89" s="314"/>
      <c r="F89" s="314"/>
      <c r="G89" s="314"/>
      <c r="H89" s="314"/>
      <c r="I89" s="314"/>
      <c r="J89" s="314"/>
      <c r="K89" s="314"/>
      <c r="L89" s="314"/>
      <c r="M89" s="314"/>
      <c r="N89" s="314"/>
    </row>
    <row r="90" spans="3:14" ht="12.75">
      <c r="C90" s="314"/>
      <c r="D90" s="314"/>
      <c r="E90" s="314"/>
      <c r="F90" s="314"/>
      <c r="G90" s="314"/>
      <c r="H90" s="314"/>
      <c r="I90" s="314"/>
      <c r="J90" s="314"/>
      <c r="K90" s="314"/>
      <c r="L90" s="314"/>
      <c r="M90" s="314"/>
      <c r="N90" s="314"/>
    </row>
    <row r="91" spans="3:14" ht="12.75">
      <c r="C91" s="314"/>
      <c r="D91" s="314"/>
      <c r="E91" s="314"/>
      <c r="F91" s="314"/>
      <c r="G91" s="314"/>
      <c r="H91" s="314"/>
      <c r="I91" s="314"/>
      <c r="J91" s="314"/>
      <c r="K91" s="314"/>
      <c r="L91" s="314"/>
      <c r="M91" s="314"/>
      <c r="N91" s="314"/>
    </row>
    <row r="92" spans="3:14" ht="12.75">
      <c r="C92" s="314"/>
      <c r="D92" s="314"/>
      <c r="E92" s="314"/>
      <c r="F92" s="314"/>
      <c r="G92" s="314"/>
      <c r="H92" s="314"/>
      <c r="I92" s="314"/>
      <c r="J92" s="314"/>
      <c r="K92" s="314"/>
      <c r="L92" s="314"/>
      <c r="M92" s="314"/>
      <c r="N92" s="314"/>
    </row>
    <row r="93" spans="3:14" ht="12.75">
      <c r="C93" s="314"/>
      <c r="D93" s="314"/>
      <c r="E93" s="314"/>
      <c r="F93" s="314"/>
      <c r="G93" s="314"/>
      <c r="H93" s="314"/>
      <c r="I93" s="314"/>
      <c r="J93" s="314"/>
      <c r="K93" s="314"/>
      <c r="L93" s="314"/>
      <c r="M93" s="314"/>
      <c r="N93" s="314"/>
    </row>
    <row r="94" spans="3:14" ht="12.75">
      <c r="C94" s="314"/>
      <c r="D94" s="314"/>
      <c r="E94" s="314"/>
      <c r="F94" s="314"/>
      <c r="G94" s="314"/>
      <c r="H94" s="314"/>
      <c r="I94" s="314"/>
      <c r="J94" s="314"/>
      <c r="K94" s="314"/>
      <c r="L94" s="314"/>
      <c r="M94" s="314"/>
      <c r="N94" s="314"/>
    </row>
    <row r="95" spans="3:14" ht="12.75">
      <c r="C95" s="314"/>
      <c r="D95" s="314"/>
      <c r="E95" s="314"/>
      <c r="F95" s="314"/>
      <c r="G95" s="314"/>
      <c r="H95" s="314"/>
      <c r="I95" s="314"/>
      <c r="J95" s="314"/>
      <c r="K95" s="314"/>
      <c r="L95" s="314"/>
      <c r="M95" s="314"/>
      <c r="N95" s="314"/>
    </row>
    <row r="96" spans="3:14" ht="12.75">
      <c r="C96" s="314"/>
      <c r="D96" s="314"/>
      <c r="E96" s="314"/>
      <c r="F96" s="314"/>
      <c r="G96" s="314"/>
      <c r="H96" s="314"/>
      <c r="I96" s="314"/>
      <c r="J96" s="314"/>
      <c r="K96" s="314"/>
      <c r="L96" s="314"/>
      <c r="M96" s="314"/>
      <c r="N96" s="314"/>
    </row>
  </sheetData>
  <sheetProtection/>
  <mergeCells count="4">
    <mergeCell ref="B2:O2"/>
    <mergeCell ref="B40:O40"/>
    <mergeCell ref="B42:O42"/>
    <mergeCell ref="B43:O43"/>
  </mergeCells>
  <printOptions horizontalCentered="1" verticalCentered="1"/>
  <pageMargins left="0.11811023622047245" right="0.11811023622047245" top="0.6692913385826772" bottom="0.5511811023622047" header="0.5118110236220472" footer="0.5118110236220472"/>
  <pageSetup fitToHeight="1" fitToWidth="1" horizontalDpi="300" verticalDpi="300" orientation="portrait" paperSize="9" scale="42" r:id="rId1"/>
</worksheet>
</file>

<file path=xl/worksheets/sheet15.xml><?xml version="1.0" encoding="utf-8"?>
<worksheet xmlns="http://schemas.openxmlformats.org/spreadsheetml/2006/main" xmlns:r="http://schemas.openxmlformats.org/officeDocument/2006/relationships">
  <sheetPr>
    <pageSetUpPr fitToPage="1"/>
  </sheetPr>
  <dimension ref="A1:IT59"/>
  <sheetViews>
    <sheetView zoomScale="70" zoomScaleNormal="70" zoomScaleSheetLayoutView="70" zoomScalePageLayoutView="0" workbookViewId="0" topLeftCell="A1">
      <selection activeCell="B45" sqref="B45"/>
    </sheetView>
  </sheetViews>
  <sheetFormatPr defaultColWidth="9.140625" defaultRowHeight="12.75"/>
  <cols>
    <col min="1" max="1" width="5.57421875" style="57" customWidth="1"/>
    <col min="2" max="2" width="58.00390625" style="56" customWidth="1"/>
    <col min="3" max="15" width="14.421875" style="56" customWidth="1"/>
    <col min="16" max="16" width="30.00390625" style="56" customWidth="1"/>
    <col min="17" max="17" width="44.7109375" style="56" bestFit="1" customWidth="1"/>
    <col min="18" max="18" width="31.7109375" style="56" bestFit="1" customWidth="1"/>
    <col min="19" max="16384" width="9.140625" style="56" customWidth="1"/>
  </cols>
  <sheetData>
    <row r="1" spans="1:14" s="59" customFormat="1" ht="15.75" customHeight="1">
      <c r="A1" s="76"/>
      <c r="C1" s="60"/>
      <c r="D1" s="60"/>
      <c r="E1" s="60"/>
      <c r="F1" s="60"/>
      <c r="G1" s="60"/>
      <c r="H1" s="60"/>
      <c r="I1" s="60"/>
      <c r="J1" s="60"/>
      <c r="K1" s="60"/>
      <c r="L1" s="60"/>
      <c r="M1" s="60"/>
      <c r="N1" s="60"/>
    </row>
    <row r="2" spans="1:15" s="59" customFormat="1" ht="15.75">
      <c r="A2" s="61"/>
      <c r="B2" s="361" t="s">
        <v>161</v>
      </c>
      <c r="C2" s="361"/>
      <c r="D2" s="361"/>
      <c r="E2" s="361"/>
      <c r="F2" s="361"/>
      <c r="G2" s="361"/>
      <c r="H2" s="361"/>
      <c r="I2" s="361"/>
      <c r="J2" s="361"/>
      <c r="K2" s="361"/>
      <c r="L2" s="361"/>
      <c r="M2" s="361"/>
      <c r="N2" s="361"/>
      <c r="O2" s="361"/>
    </row>
    <row r="3" spans="1:15" s="59" customFormat="1" ht="15.75">
      <c r="A3" s="61"/>
      <c r="B3" s="74"/>
      <c r="C3" s="74"/>
      <c r="D3" s="74"/>
      <c r="E3" s="74"/>
      <c r="F3" s="74"/>
      <c r="G3" s="74"/>
      <c r="H3" s="74"/>
      <c r="I3" s="74"/>
      <c r="J3" s="74"/>
      <c r="K3" s="74"/>
      <c r="L3" s="74"/>
      <c r="M3" s="74"/>
      <c r="N3" s="74"/>
      <c r="O3" s="74"/>
    </row>
    <row r="4" spans="1:15" s="59" customFormat="1" ht="14.25">
      <c r="A4" s="61"/>
      <c r="B4" s="62"/>
      <c r="C4" s="62"/>
      <c r="D4" s="62"/>
      <c r="E4" s="62"/>
      <c r="F4" s="62"/>
      <c r="G4" s="62"/>
      <c r="H4" s="62"/>
      <c r="I4" s="62"/>
      <c r="J4" s="62"/>
      <c r="K4" s="62"/>
      <c r="L4" s="62"/>
      <c r="M4" s="62"/>
      <c r="N4" s="62"/>
      <c r="O4" s="73" t="s">
        <v>105</v>
      </c>
    </row>
    <row r="5" spans="1:15" s="59" customFormat="1" ht="27" customHeight="1">
      <c r="A5" s="61"/>
      <c r="B5" s="83"/>
      <c r="C5" s="84" t="s">
        <v>97</v>
      </c>
      <c r="D5" s="84" t="s">
        <v>98</v>
      </c>
      <c r="E5" s="84" t="s">
        <v>99</v>
      </c>
      <c r="F5" s="84" t="s">
        <v>100</v>
      </c>
      <c r="G5" s="84" t="s">
        <v>101</v>
      </c>
      <c r="H5" s="84" t="s">
        <v>102</v>
      </c>
      <c r="I5" s="84" t="s">
        <v>103</v>
      </c>
      <c r="J5" s="84" t="s">
        <v>104</v>
      </c>
      <c r="K5" s="84" t="s">
        <v>110</v>
      </c>
      <c r="L5" s="84" t="s">
        <v>111</v>
      </c>
      <c r="M5" s="84" t="s">
        <v>112</v>
      </c>
      <c r="N5" s="84" t="s">
        <v>113</v>
      </c>
      <c r="O5" s="84" t="s">
        <v>5</v>
      </c>
    </row>
    <row r="6" spans="1:15" s="59" customFormat="1" ht="18" customHeight="1">
      <c r="A6" s="61"/>
      <c r="B6" s="270"/>
      <c r="C6" s="271"/>
      <c r="D6" s="271"/>
      <c r="E6" s="271"/>
      <c r="F6" s="271"/>
      <c r="G6" s="271"/>
      <c r="H6" s="271"/>
      <c r="I6" s="271"/>
      <c r="J6" s="271"/>
      <c r="K6" s="271"/>
      <c r="L6" s="271"/>
      <c r="M6" s="271"/>
      <c r="N6" s="271"/>
      <c r="O6" s="271"/>
    </row>
    <row r="7" spans="1:254" s="59" customFormat="1" ht="18" customHeight="1">
      <c r="A7" s="61"/>
      <c r="B7" s="68" t="s">
        <v>126</v>
      </c>
      <c r="C7" s="272">
        <v>26321.43</v>
      </c>
      <c r="D7" s="272">
        <v>23526.66</v>
      </c>
      <c r="E7" s="272">
        <v>26143.89</v>
      </c>
      <c r="F7" s="272">
        <v>23086.18</v>
      </c>
      <c r="G7" s="272">
        <v>36695.24</v>
      </c>
      <c r="H7" s="272">
        <v>23781.61</v>
      </c>
      <c r="I7" s="272">
        <v>13564.71</v>
      </c>
      <c r="J7" s="272">
        <v>44703.68</v>
      </c>
      <c r="K7" s="272">
        <v>22092.49</v>
      </c>
      <c r="L7" s="272">
        <v>19035.36</v>
      </c>
      <c r="M7" s="77">
        <v>41441.56</v>
      </c>
      <c r="N7" s="77">
        <v>26400.49</v>
      </c>
      <c r="O7" s="275">
        <v>326793.3</v>
      </c>
      <c r="P7" s="60"/>
      <c r="Q7" s="60"/>
      <c r="R7" s="60"/>
      <c r="T7" s="60"/>
      <c r="U7" s="60"/>
      <c r="V7" s="60"/>
      <c r="W7" s="60"/>
      <c r="X7" s="60"/>
      <c r="Y7" s="60"/>
      <c r="Z7" s="60"/>
      <c r="AA7" s="60"/>
      <c r="AB7" s="60"/>
      <c r="AC7" s="60"/>
      <c r="AD7" s="60"/>
      <c r="AE7" s="60"/>
      <c r="AF7" s="60"/>
      <c r="AG7" s="60"/>
      <c r="AH7" s="60"/>
      <c r="AI7" s="60"/>
      <c r="AJ7" s="60"/>
      <c r="AK7" s="60"/>
      <c r="AL7" s="60"/>
      <c r="AM7" s="60"/>
      <c r="AN7" s="60"/>
      <c r="AO7" s="60"/>
      <c r="AP7" s="60"/>
      <c r="AQ7" s="60"/>
      <c r="AR7" s="60"/>
      <c r="AS7" s="60"/>
      <c r="AT7" s="60"/>
      <c r="AU7" s="60"/>
      <c r="AV7" s="60"/>
      <c r="AW7" s="60"/>
      <c r="AX7" s="60"/>
      <c r="AY7" s="60"/>
      <c r="AZ7" s="60"/>
      <c r="BA7" s="60"/>
      <c r="BB7" s="60"/>
      <c r="BC7" s="60"/>
      <c r="BD7" s="60"/>
      <c r="BE7" s="60"/>
      <c r="BF7" s="60"/>
      <c r="BG7" s="60"/>
      <c r="BH7" s="60"/>
      <c r="BI7" s="60"/>
      <c r="BJ7" s="60"/>
      <c r="BK7" s="60"/>
      <c r="BL7" s="60"/>
      <c r="BM7" s="60"/>
      <c r="BN7" s="60"/>
      <c r="BO7" s="60"/>
      <c r="BP7" s="60"/>
      <c r="BQ7" s="60"/>
      <c r="BR7" s="60"/>
      <c r="BS7" s="60"/>
      <c r="BT7" s="60"/>
      <c r="BU7" s="60"/>
      <c r="BV7" s="60"/>
      <c r="BW7" s="60"/>
      <c r="BX7" s="60"/>
      <c r="BY7" s="60"/>
      <c r="BZ7" s="60"/>
      <c r="CA7" s="60"/>
      <c r="CB7" s="60"/>
      <c r="CC7" s="60"/>
      <c r="CD7" s="60"/>
      <c r="CE7" s="60"/>
      <c r="CF7" s="60"/>
      <c r="CG7" s="60"/>
      <c r="CH7" s="60"/>
      <c r="CI7" s="60"/>
      <c r="CJ7" s="60"/>
      <c r="CK7" s="60"/>
      <c r="CL7" s="60"/>
      <c r="CM7" s="60"/>
      <c r="CN7" s="60"/>
      <c r="CO7" s="60"/>
      <c r="CP7" s="60"/>
      <c r="CQ7" s="60"/>
      <c r="CR7" s="60"/>
      <c r="CS7" s="60"/>
      <c r="CT7" s="60"/>
      <c r="CU7" s="60"/>
      <c r="CV7" s="60"/>
      <c r="CW7" s="60"/>
      <c r="CX7" s="60"/>
      <c r="CY7" s="60"/>
      <c r="CZ7" s="60"/>
      <c r="DA7" s="60"/>
      <c r="DB7" s="60"/>
      <c r="DC7" s="60"/>
      <c r="DD7" s="60"/>
      <c r="DE7" s="60"/>
      <c r="DF7" s="60"/>
      <c r="DG7" s="60"/>
      <c r="DH7" s="60"/>
      <c r="DI7" s="60"/>
      <c r="DJ7" s="60"/>
      <c r="DK7" s="60"/>
      <c r="DL7" s="60"/>
      <c r="DM7" s="60"/>
      <c r="DN7" s="60"/>
      <c r="DO7" s="60"/>
      <c r="DP7" s="60"/>
      <c r="DQ7" s="60"/>
      <c r="DR7" s="60"/>
      <c r="DS7" s="60"/>
      <c r="DT7" s="60"/>
      <c r="DU7" s="60"/>
      <c r="DV7" s="60"/>
      <c r="DW7" s="60"/>
      <c r="DX7" s="60"/>
      <c r="DY7" s="60"/>
      <c r="DZ7" s="60"/>
      <c r="EA7" s="60"/>
      <c r="EB7" s="60"/>
      <c r="EC7" s="60"/>
      <c r="ED7" s="60"/>
      <c r="EE7" s="60"/>
      <c r="EF7" s="60"/>
      <c r="EG7" s="60"/>
      <c r="EH7" s="60"/>
      <c r="EI7" s="60"/>
      <c r="EJ7" s="60"/>
      <c r="EK7" s="60"/>
      <c r="EL7" s="60"/>
      <c r="EM7" s="60"/>
      <c r="EN7" s="60"/>
      <c r="EO7" s="60"/>
      <c r="EP7" s="60"/>
      <c r="EQ7" s="60"/>
      <c r="ER7" s="60"/>
      <c r="ES7" s="60"/>
      <c r="ET7" s="60"/>
      <c r="EU7" s="60"/>
      <c r="EV7" s="60"/>
      <c r="EW7" s="60"/>
      <c r="EX7" s="60"/>
      <c r="EY7" s="60"/>
      <c r="EZ7" s="60"/>
      <c r="FA7" s="60"/>
      <c r="FB7" s="60"/>
      <c r="FC7" s="60"/>
      <c r="FD7" s="60"/>
      <c r="FE7" s="60"/>
      <c r="FF7" s="60"/>
      <c r="FG7" s="60"/>
      <c r="FH7" s="60"/>
      <c r="FI7" s="60"/>
      <c r="FJ7" s="60"/>
      <c r="FK7" s="60"/>
      <c r="FL7" s="60"/>
      <c r="FM7" s="60"/>
      <c r="FN7" s="60"/>
      <c r="FO7" s="60"/>
      <c r="FP7" s="60"/>
      <c r="FQ7" s="60"/>
      <c r="FR7" s="60"/>
      <c r="FS7" s="60"/>
      <c r="FT7" s="60"/>
      <c r="FU7" s="60"/>
      <c r="FV7" s="60"/>
      <c r="FW7" s="60"/>
      <c r="FX7" s="60"/>
      <c r="FY7" s="60"/>
      <c r="FZ7" s="60"/>
      <c r="GA7" s="60"/>
      <c r="GB7" s="60"/>
      <c r="GC7" s="60"/>
      <c r="GD7" s="60"/>
      <c r="GE7" s="60"/>
      <c r="GF7" s="60"/>
      <c r="GG7" s="60"/>
      <c r="GH7" s="60"/>
      <c r="GI7" s="60"/>
      <c r="GJ7" s="60"/>
      <c r="GK7" s="60"/>
      <c r="GL7" s="60"/>
      <c r="GM7" s="60"/>
      <c r="GN7" s="60"/>
      <c r="GO7" s="60"/>
      <c r="GP7" s="60"/>
      <c r="GQ7" s="60"/>
      <c r="GR7" s="60"/>
      <c r="GS7" s="60"/>
      <c r="GT7" s="60"/>
      <c r="GU7" s="60"/>
      <c r="GV7" s="60"/>
      <c r="GW7" s="60"/>
      <c r="GX7" s="60"/>
      <c r="GY7" s="60"/>
      <c r="GZ7" s="60"/>
      <c r="HA7" s="60"/>
      <c r="HB7" s="60"/>
      <c r="HC7" s="60"/>
      <c r="HD7" s="60"/>
      <c r="HE7" s="60"/>
      <c r="HF7" s="60"/>
      <c r="HG7" s="60"/>
      <c r="HH7" s="60"/>
      <c r="HI7" s="60"/>
      <c r="HJ7" s="60"/>
      <c r="HK7" s="60"/>
      <c r="HL7" s="60"/>
      <c r="HM7" s="60"/>
      <c r="HN7" s="60"/>
      <c r="HO7" s="60"/>
      <c r="HP7" s="60"/>
      <c r="HQ7" s="60"/>
      <c r="HR7" s="60"/>
      <c r="HS7" s="60"/>
      <c r="HT7" s="60"/>
      <c r="HU7" s="60"/>
      <c r="HV7" s="60"/>
      <c r="HW7" s="60"/>
      <c r="HX7" s="60"/>
      <c r="HY7" s="60"/>
      <c r="HZ7" s="60"/>
      <c r="IA7" s="60"/>
      <c r="IB7" s="60"/>
      <c r="IC7" s="60"/>
      <c r="ID7" s="60"/>
      <c r="IE7" s="60"/>
      <c r="IF7" s="60"/>
      <c r="IG7" s="60"/>
      <c r="IH7" s="60"/>
      <c r="II7" s="60"/>
      <c r="IJ7" s="60"/>
      <c r="IK7" s="60"/>
      <c r="IL7" s="60"/>
      <c r="IM7" s="60"/>
      <c r="IN7" s="60"/>
      <c r="IO7" s="60"/>
      <c r="IP7" s="60"/>
      <c r="IQ7" s="60"/>
      <c r="IR7" s="60"/>
      <c r="IS7" s="60"/>
      <c r="IT7" s="60"/>
    </row>
    <row r="8" spans="1:254" s="59" customFormat="1" ht="18" customHeight="1">
      <c r="A8" s="61"/>
      <c r="B8" s="68"/>
      <c r="C8" s="272"/>
      <c r="D8" s="272"/>
      <c r="E8" s="272"/>
      <c r="F8" s="272"/>
      <c r="G8" s="272"/>
      <c r="H8" s="272"/>
      <c r="I8" s="272"/>
      <c r="J8" s="272"/>
      <c r="K8" s="272"/>
      <c r="L8" s="272"/>
      <c r="M8" s="77"/>
      <c r="N8" s="77"/>
      <c r="O8" s="275"/>
      <c r="P8" s="60"/>
      <c r="Q8" s="60"/>
      <c r="R8" s="60"/>
      <c r="T8" s="60"/>
      <c r="U8" s="60"/>
      <c r="V8" s="60"/>
      <c r="W8" s="60"/>
      <c r="X8" s="60"/>
      <c r="Y8" s="60"/>
      <c r="Z8" s="60"/>
      <c r="AA8" s="60"/>
      <c r="AB8" s="60"/>
      <c r="AC8" s="60"/>
      <c r="AD8" s="60"/>
      <c r="AE8" s="60"/>
      <c r="AF8" s="60"/>
      <c r="AG8" s="60"/>
      <c r="AH8" s="60"/>
      <c r="AI8" s="60"/>
      <c r="AJ8" s="60"/>
      <c r="AK8" s="60"/>
      <c r="AL8" s="60"/>
      <c r="AM8" s="60"/>
      <c r="AN8" s="60"/>
      <c r="AO8" s="60"/>
      <c r="AP8" s="60"/>
      <c r="AQ8" s="60"/>
      <c r="AR8" s="60"/>
      <c r="AS8" s="60"/>
      <c r="AT8" s="60"/>
      <c r="AU8" s="60"/>
      <c r="AV8" s="60"/>
      <c r="AW8" s="60"/>
      <c r="AX8" s="60"/>
      <c r="AY8" s="60"/>
      <c r="AZ8" s="60"/>
      <c r="BA8" s="60"/>
      <c r="BB8" s="60"/>
      <c r="BC8" s="60"/>
      <c r="BD8" s="60"/>
      <c r="BE8" s="60"/>
      <c r="BF8" s="60"/>
      <c r="BG8" s="60"/>
      <c r="BH8" s="60"/>
      <c r="BI8" s="60"/>
      <c r="BJ8" s="60"/>
      <c r="BK8" s="60"/>
      <c r="BL8" s="60"/>
      <c r="BM8" s="60"/>
      <c r="BN8" s="60"/>
      <c r="BO8" s="60"/>
      <c r="BP8" s="60"/>
      <c r="BQ8" s="60"/>
      <c r="BR8" s="60"/>
      <c r="BS8" s="60"/>
      <c r="BT8" s="60"/>
      <c r="BU8" s="60"/>
      <c r="BV8" s="60"/>
      <c r="BW8" s="60"/>
      <c r="BX8" s="60"/>
      <c r="BY8" s="60"/>
      <c r="BZ8" s="60"/>
      <c r="CA8" s="60"/>
      <c r="CB8" s="60"/>
      <c r="CC8" s="60"/>
      <c r="CD8" s="60"/>
      <c r="CE8" s="60"/>
      <c r="CF8" s="60"/>
      <c r="CG8" s="60"/>
      <c r="CH8" s="60"/>
      <c r="CI8" s="60"/>
      <c r="CJ8" s="60"/>
      <c r="CK8" s="60"/>
      <c r="CL8" s="60"/>
      <c r="CM8" s="60"/>
      <c r="CN8" s="60"/>
      <c r="CO8" s="60"/>
      <c r="CP8" s="60"/>
      <c r="CQ8" s="60"/>
      <c r="CR8" s="60"/>
      <c r="CS8" s="60"/>
      <c r="CT8" s="60"/>
      <c r="CU8" s="60"/>
      <c r="CV8" s="60"/>
      <c r="CW8" s="60"/>
      <c r="CX8" s="60"/>
      <c r="CY8" s="60"/>
      <c r="CZ8" s="60"/>
      <c r="DA8" s="60"/>
      <c r="DB8" s="60"/>
      <c r="DC8" s="60"/>
      <c r="DD8" s="60"/>
      <c r="DE8" s="60"/>
      <c r="DF8" s="60"/>
      <c r="DG8" s="60"/>
      <c r="DH8" s="60"/>
      <c r="DI8" s="60"/>
      <c r="DJ8" s="60"/>
      <c r="DK8" s="60"/>
      <c r="DL8" s="60"/>
      <c r="DM8" s="60"/>
      <c r="DN8" s="60"/>
      <c r="DO8" s="60"/>
      <c r="DP8" s="60"/>
      <c r="DQ8" s="60"/>
      <c r="DR8" s="60"/>
      <c r="DS8" s="60"/>
      <c r="DT8" s="60"/>
      <c r="DU8" s="60"/>
      <c r="DV8" s="60"/>
      <c r="DW8" s="60"/>
      <c r="DX8" s="60"/>
      <c r="DY8" s="60"/>
      <c r="DZ8" s="60"/>
      <c r="EA8" s="60"/>
      <c r="EB8" s="60"/>
      <c r="EC8" s="60"/>
      <c r="ED8" s="60"/>
      <c r="EE8" s="60"/>
      <c r="EF8" s="60"/>
      <c r="EG8" s="60"/>
      <c r="EH8" s="60"/>
      <c r="EI8" s="60"/>
      <c r="EJ8" s="60"/>
      <c r="EK8" s="60"/>
      <c r="EL8" s="60"/>
      <c r="EM8" s="60"/>
      <c r="EN8" s="60"/>
      <c r="EO8" s="60"/>
      <c r="EP8" s="60"/>
      <c r="EQ8" s="60"/>
      <c r="ER8" s="60"/>
      <c r="ES8" s="60"/>
      <c r="ET8" s="60"/>
      <c r="EU8" s="60"/>
      <c r="EV8" s="60"/>
      <c r="EW8" s="60"/>
      <c r="EX8" s="60"/>
      <c r="EY8" s="60"/>
      <c r="EZ8" s="60"/>
      <c r="FA8" s="60"/>
      <c r="FB8" s="60"/>
      <c r="FC8" s="60"/>
      <c r="FD8" s="60"/>
      <c r="FE8" s="60"/>
      <c r="FF8" s="60"/>
      <c r="FG8" s="60"/>
      <c r="FH8" s="60"/>
      <c r="FI8" s="60"/>
      <c r="FJ8" s="60"/>
      <c r="FK8" s="60"/>
      <c r="FL8" s="60"/>
      <c r="FM8" s="60"/>
      <c r="FN8" s="60"/>
      <c r="FO8" s="60"/>
      <c r="FP8" s="60"/>
      <c r="FQ8" s="60"/>
      <c r="FR8" s="60"/>
      <c r="FS8" s="60"/>
      <c r="FT8" s="60"/>
      <c r="FU8" s="60"/>
      <c r="FV8" s="60"/>
      <c r="FW8" s="60"/>
      <c r="FX8" s="60"/>
      <c r="FY8" s="60"/>
      <c r="FZ8" s="60"/>
      <c r="GA8" s="60"/>
      <c r="GB8" s="60"/>
      <c r="GC8" s="60"/>
      <c r="GD8" s="60"/>
      <c r="GE8" s="60"/>
      <c r="GF8" s="60"/>
      <c r="GG8" s="60"/>
      <c r="GH8" s="60"/>
      <c r="GI8" s="60"/>
      <c r="GJ8" s="60"/>
      <c r="GK8" s="60"/>
      <c r="GL8" s="60"/>
      <c r="GM8" s="60"/>
      <c r="GN8" s="60"/>
      <c r="GO8" s="60"/>
      <c r="GP8" s="60"/>
      <c r="GQ8" s="60"/>
      <c r="GR8" s="60"/>
      <c r="GS8" s="60"/>
      <c r="GT8" s="60"/>
      <c r="GU8" s="60"/>
      <c r="GV8" s="60"/>
      <c r="GW8" s="60"/>
      <c r="GX8" s="60"/>
      <c r="GY8" s="60"/>
      <c r="GZ8" s="60"/>
      <c r="HA8" s="60"/>
      <c r="HB8" s="60"/>
      <c r="HC8" s="60"/>
      <c r="HD8" s="60"/>
      <c r="HE8" s="60"/>
      <c r="HF8" s="60"/>
      <c r="HG8" s="60"/>
      <c r="HH8" s="60"/>
      <c r="HI8" s="60"/>
      <c r="HJ8" s="60"/>
      <c r="HK8" s="60"/>
      <c r="HL8" s="60"/>
      <c r="HM8" s="60"/>
      <c r="HN8" s="60"/>
      <c r="HO8" s="60"/>
      <c r="HP8" s="60"/>
      <c r="HQ8" s="60"/>
      <c r="HR8" s="60"/>
      <c r="HS8" s="60"/>
      <c r="HT8" s="60"/>
      <c r="HU8" s="60"/>
      <c r="HV8" s="60"/>
      <c r="HW8" s="60"/>
      <c r="HX8" s="60"/>
      <c r="HY8" s="60"/>
      <c r="HZ8" s="60"/>
      <c r="IA8" s="60"/>
      <c r="IB8" s="60"/>
      <c r="IC8" s="60"/>
      <c r="ID8" s="60"/>
      <c r="IE8" s="60"/>
      <c r="IF8" s="60"/>
      <c r="IG8" s="60"/>
      <c r="IH8" s="60"/>
      <c r="II8" s="60"/>
      <c r="IJ8" s="60"/>
      <c r="IK8" s="60"/>
      <c r="IL8" s="60"/>
      <c r="IM8" s="60"/>
      <c r="IN8" s="60"/>
      <c r="IO8" s="60"/>
      <c r="IP8" s="60"/>
      <c r="IQ8" s="60"/>
      <c r="IR8" s="60"/>
      <c r="IS8" s="60"/>
      <c r="IT8" s="60"/>
    </row>
    <row r="9" spans="1:254" s="59" customFormat="1" ht="18" customHeight="1">
      <c r="A9" s="61"/>
      <c r="B9" s="74" t="s">
        <v>87</v>
      </c>
      <c r="C9" s="272">
        <v>26448.83</v>
      </c>
      <c r="D9" s="272">
        <v>31891.12</v>
      </c>
      <c r="E9" s="272">
        <v>26913.83</v>
      </c>
      <c r="F9" s="272">
        <v>27776.42</v>
      </c>
      <c r="G9" s="272">
        <v>26290.07</v>
      </c>
      <c r="H9" s="272">
        <v>31396.15</v>
      </c>
      <c r="I9" s="272">
        <v>26606.41</v>
      </c>
      <c r="J9" s="272">
        <v>32258.1</v>
      </c>
      <c r="K9" s="272">
        <v>29750.26</v>
      </c>
      <c r="L9" s="272">
        <v>30312.57</v>
      </c>
      <c r="M9" s="77">
        <v>28079.12</v>
      </c>
      <c r="N9" s="77">
        <v>36838.32</v>
      </c>
      <c r="O9" s="275">
        <v>354561.2</v>
      </c>
      <c r="P9" s="60"/>
      <c r="Q9" s="60"/>
      <c r="R9" s="60"/>
      <c r="T9" s="60"/>
      <c r="U9" s="60"/>
      <c r="V9" s="60"/>
      <c r="W9" s="60"/>
      <c r="X9" s="60"/>
      <c r="Y9" s="60"/>
      <c r="Z9" s="60"/>
      <c r="AA9" s="60"/>
      <c r="AB9" s="60"/>
      <c r="AC9" s="60"/>
      <c r="AD9" s="60"/>
      <c r="AE9" s="60"/>
      <c r="AF9" s="60"/>
      <c r="AG9" s="60"/>
      <c r="AH9" s="60"/>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0"/>
      <c r="BT9" s="60"/>
      <c r="BU9" s="60"/>
      <c r="BV9" s="60"/>
      <c r="BW9" s="60"/>
      <c r="BX9" s="60"/>
      <c r="BY9" s="60"/>
      <c r="BZ9" s="60"/>
      <c r="CA9" s="60"/>
      <c r="CB9" s="60"/>
      <c r="CC9" s="60"/>
      <c r="CD9" s="60"/>
      <c r="CE9" s="60"/>
      <c r="CF9" s="60"/>
      <c r="CG9" s="60"/>
      <c r="CH9" s="60"/>
      <c r="CI9" s="60"/>
      <c r="CJ9" s="60"/>
      <c r="CK9" s="60"/>
      <c r="CL9" s="60"/>
      <c r="CM9" s="60"/>
      <c r="CN9" s="60"/>
      <c r="CO9" s="60"/>
      <c r="CP9" s="60"/>
      <c r="CQ9" s="60"/>
      <c r="CR9" s="60"/>
      <c r="CS9" s="60"/>
      <c r="CT9" s="60"/>
      <c r="CU9" s="60"/>
      <c r="CV9" s="60"/>
      <c r="CW9" s="60"/>
      <c r="CX9" s="60"/>
      <c r="CY9" s="60"/>
      <c r="CZ9" s="60"/>
      <c r="DA9" s="60"/>
      <c r="DB9" s="60"/>
      <c r="DC9" s="60"/>
      <c r="DD9" s="60"/>
      <c r="DE9" s="60"/>
      <c r="DF9" s="60"/>
      <c r="DG9" s="60"/>
      <c r="DH9" s="60"/>
      <c r="DI9" s="60"/>
      <c r="DJ9" s="60"/>
      <c r="DK9" s="60"/>
      <c r="DL9" s="60"/>
      <c r="DM9" s="60"/>
      <c r="DN9" s="60"/>
      <c r="DO9" s="60"/>
      <c r="DP9" s="60"/>
      <c r="DQ9" s="60"/>
      <c r="DR9" s="60"/>
      <c r="DS9" s="60"/>
      <c r="DT9" s="60"/>
      <c r="DU9" s="60"/>
      <c r="DV9" s="60"/>
      <c r="DW9" s="60"/>
      <c r="DX9" s="60"/>
      <c r="DY9" s="60"/>
      <c r="DZ9" s="60"/>
      <c r="EA9" s="60"/>
      <c r="EB9" s="60"/>
      <c r="EC9" s="60"/>
      <c r="ED9" s="60"/>
      <c r="EE9" s="60"/>
      <c r="EF9" s="60"/>
      <c r="EG9" s="60"/>
      <c r="EH9" s="60"/>
      <c r="EI9" s="60"/>
      <c r="EJ9" s="60"/>
      <c r="EK9" s="60"/>
      <c r="EL9" s="60"/>
      <c r="EM9" s="60"/>
      <c r="EN9" s="60"/>
      <c r="EO9" s="60"/>
      <c r="EP9" s="60"/>
      <c r="EQ9" s="60"/>
      <c r="ER9" s="60"/>
      <c r="ES9" s="60"/>
      <c r="ET9" s="60"/>
      <c r="EU9" s="60"/>
      <c r="EV9" s="60"/>
      <c r="EW9" s="60"/>
      <c r="EX9" s="60"/>
      <c r="EY9" s="60"/>
      <c r="EZ9" s="60"/>
      <c r="FA9" s="60"/>
      <c r="FB9" s="60"/>
      <c r="FC9" s="60"/>
      <c r="FD9" s="60"/>
      <c r="FE9" s="60"/>
      <c r="FF9" s="60"/>
      <c r="FG9" s="60"/>
      <c r="FH9" s="60"/>
      <c r="FI9" s="60"/>
      <c r="FJ9" s="60"/>
      <c r="FK9" s="60"/>
      <c r="FL9" s="60"/>
      <c r="FM9" s="60"/>
      <c r="FN9" s="60"/>
      <c r="FO9" s="60"/>
      <c r="FP9" s="60"/>
      <c r="FQ9" s="60"/>
      <c r="FR9" s="60"/>
      <c r="FS9" s="60"/>
      <c r="FT9" s="60"/>
      <c r="FU9" s="60"/>
      <c r="FV9" s="60"/>
      <c r="FW9" s="60"/>
      <c r="FX9" s="60"/>
      <c r="FY9" s="60"/>
      <c r="FZ9" s="60"/>
      <c r="GA9" s="60"/>
      <c r="GB9" s="60"/>
      <c r="GC9" s="60"/>
      <c r="GD9" s="60"/>
      <c r="GE9" s="60"/>
      <c r="GF9" s="60"/>
      <c r="GG9" s="60"/>
      <c r="GH9" s="60"/>
      <c r="GI9" s="60"/>
      <c r="GJ9" s="60"/>
      <c r="GK9" s="60"/>
      <c r="GL9" s="60"/>
      <c r="GM9" s="60"/>
      <c r="GN9" s="60"/>
      <c r="GO9" s="60"/>
      <c r="GP9" s="60"/>
      <c r="GQ9" s="60"/>
      <c r="GR9" s="60"/>
      <c r="GS9" s="60"/>
      <c r="GT9" s="60"/>
      <c r="GU9" s="60"/>
      <c r="GV9" s="60"/>
      <c r="GW9" s="60"/>
      <c r="GX9" s="60"/>
      <c r="GY9" s="60"/>
      <c r="GZ9" s="60"/>
      <c r="HA9" s="60"/>
      <c r="HB9" s="60"/>
      <c r="HC9" s="60"/>
      <c r="HD9" s="60"/>
      <c r="HE9" s="60"/>
      <c r="HF9" s="60"/>
      <c r="HG9" s="60"/>
      <c r="HH9" s="60"/>
      <c r="HI9" s="60"/>
      <c r="HJ9" s="60"/>
      <c r="HK9" s="60"/>
      <c r="HL9" s="60"/>
      <c r="HM9" s="60"/>
      <c r="HN9" s="60"/>
      <c r="HO9" s="60"/>
      <c r="HP9" s="60"/>
      <c r="HQ9" s="60"/>
      <c r="HR9" s="60"/>
      <c r="HS9" s="60"/>
      <c r="HT9" s="60"/>
      <c r="HU9" s="60"/>
      <c r="HV9" s="60"/>
      <c r="HW9" s="60"/>
      <c r="HX9" s="60"/>
      <c r="HY9" s="60"/>
      <c r="HZ9" s="60"/>
      <c r="IA9" s="60"/>
      <c r="IB9" s="60"/>
      <c r="IC9" s="60"/>
      <c r="ID9" s="60"/>
      <c r="IE9" s="60"/>
      <c r="IF9" s="60"/>
      <c r="IG9" s="60"/>
      <c r="IH9" s="60"/>
      <c r="II9" s="60"/>
      <c r="IJ9" s="60"/>
      <c r="IK9" s="60"/>
      <c r="IL9" s="60"/>
      <c r="IM9" s="60"/>
      <c r="IN9" s="60"/>
      <c r="IO9" s="60"/>
      <c r="IP9" s="60"/>
      <c r="IQ9" s="60"/>
      <c r="IR9" s="60"/>
      <c r="IS9" s="60"/>
      <c r="IT9" s="60"/>
    </row>
    <row r="10" spans="1:254" s="59" customFormat="1" ht="18" customHeight="1">
      <c r="A10" s="61"/>
      <c r="B10" s="69" t="s">
        <v>88</v>
      </c>
      <c r="C10" s="273">
        <v>21332.71</v>
      </c>
      <c r="D10" s="273">
        <v>23281.29</v>
      </c>
      <c r="E10" s="273">
        <v>23559.17</v>
      </c>
      <c r="F10" s="273">
        <v>23374.53</v>
      </c>
      <c r="G10" s="273">
        <v>24005.08</v>
      </c>
      <c r="H10" s="273">
        <v>29509.96</v>
      </c>
      <c r="I10" s="273">
        <v>22496.39</v>
      </c>
      <c r="J10" s="273">
        <v>26411.38</v>
      </c>
      <c r="K10" s="273">
        <v>26325.93</v>
      </c>
      <c r="L10" s="273">
        <v>26703.53</v>
      </c>
      <c r="M10" s="78">
        <v>24648.03</v>
      </c>
      <c r="N10" s="78">
        <v>35005.84</v>
      </c>
      <c r="O10" s="275">
        <v>306653.83999999997</v>
      </c>
      <c r="P10" s="60"/>
      <c r="Q10" s="60"/>
      <c r="R10" s="60"/>
      <c r="T10" s="60"/>
      <c r="U10" s="60"/>
      <c r="V10" s="60"/>
      <c r="W10" s="60"/>
      <c r="X10" s="60"/>
      <c r="Y10" s="60"/>
      <c r="Z10" s="60"/>
      <c r="AA10" s="60"/>
      <c r="AB10" s="60"/>
      <c r="AC10" s="60"/>
      <c r="AD10" s="60"/>
      <c r="AE10" s="60"/>
      <c r="AF10" s="60"/>
      <c r="AG10" s="60"/>
      <c r="AH10" s="60"/>
      <c r="AI10" s="60"/>
      <c r="AJ10" s="60"/>
      <c r="AK10" s="60"/>
      <c r="AL10" s="60"/>
      <c r="AM10" s="60"/>
      <c r="AN10" s="60"/>
      <c r="AO10" s="60"/>
      <c r="AP10" s="60"/>
      <c r="AQ10" s="60"/>
      <c r="AR10" s="60"/>
      <c r="AS10" s="60"/>
      <c r="AT10" s="60"/>
      <c r="AU10" s="60"/>
      <c r="AV10" s="60"/>
      <c r="AW10" s="60"/>
      <c r="AX10" s="60"/>
      <c r="AY10" s="60"/>
      <c r="AZ10" s="60"/>
      <c r="BA10" s="60"/>
      <c r="BB10" s="60"/>
      <c r="BC10" s="60"/>
      <c r="BD10" s="60"/>
      <c r="BE10" s="60"/>
      <c r="BF10" s="60"/>
      <c r="BG10" s="60"/>
      <c r="BH10" s="60"/>
      <c r="BI10" s="60"/>
      <c r="BJ10" s="60"/>
      <c r="BK10" s="60"/>
      <c r="BL10" s="60"/>
      <c r="BM10" s="60"/>
      <c r="BN10" s="60"/>
      <c r="BO10" s="60"/>
      <c r="BP10" s="60"/>
      <c r="BQ10" s="60"/>
      <c r="BR10" s="60"/>
      <c r="BS10" s="60"/>
      <c r="BT10" s="60"/>
      <c r="BU10" s="60"/>
      <c r="BV10" s="60"/>
      <c r="BW10" s="60"/>
      <c r="BX10" s="60"/>
      <c r="BY10" s="60"/>
      <c r="BZ10" s="60"/>
      <c r="CA10" s="60"/>
      <c r="CB10" s="60"/>
      <c r="CC10" s="60"/>
      <c r="CD10" s="60"/>
      <c r="CE10" s="60"/>
      <c r="CF10" s="60"/>
      <c r="CG10" s="60"/>
      <c r="CH10" s="60"/>
      <c r="CI10" s="60"/>
      <c r="CJ10" s="60"/>
      <c r="CK10" s="60"/>
      <c r="CL10" s="60"/>
      <c r="CM10" s="60"/>
      <c r="CN10" s="60"/>
      <c r="CO10" s="60"/>
      <c r="CP10" s="60"/>
      <c r="CQ10" s="60"/>
      <c r="CR10" s="60"/>
      <c r="CS10" s="60"/>
      <c r="CT10" s="60"/>
      <c r="CU10" s="60"/>
      <c r="CV10" s="60"/>
      <c r="CW10" s="60"/>
      <c r="CX10" s="60"/>
      <c r="CY10" s="60"/>
      <c r="CZ10" s="60"/>
      <c r="DA10" s="60"/>
      <c r="DB10" s="60"/>
      <c r="DC10" s="60"/>
      <c r="DD10" s="60"/>
      <c r="DE10" s="60"/>
      <c r="DF10" s="60"/>
      <c r="DG10" s="60"/>
      <c r="DH10" s="60"/>
      <c r="DI10" s="60"/>
      <c r="DJ10" s="60"/>
      <c r="DK10" s="60"/>
      <c r="DL10" s="60"/>
      <c r="DM10" s="60"/>
      <c r="DN10" s="60"/>
      <c r="DO10" s="60"/>
      <c r="DP10" s="60"/>
      <c r="DQ10" s="60"/>
      <c r="DR10" s="60"/>
      <c r="DS10" s="60"/>
      <c r="DT10" s="60"/>
      <c r="DU10" s="60"/>
      <c r="DV10" s="60"/>
      <c r="DW10" s="60"/>
      <c r="DX10" s="60"/>
      <c r="DY10" s="60"/>
      <c r="DZ10" s="60"/>
      <c r="EA10" s="60"/>
      <c r="EB10" s="60"/>
      <c r="EC10" s="60"/>
      <c r="ED10" s="60"/>
      <c r="EE10" s="60"/>
      <c r="EF10" s="60"/>
      <c r="EG10" s="60"/>
      <c r="EH10" s="60"/>
      <c r="EI10" s="60"/>
      <c r="EJ10" s="60"/>
      <c r="EK10" s="60"/>
      <c r="EL10" s="60"/>
      <c r="EM10" s="60"/>
      <c r="EN10" s="60"/>
      <c r="EO10" s="60"/>
      <c r="EP10" s="60"/>
      <c r="EQ10" s="60"/>
      <c r="ER10" s="60"/>
      <c r="ES10" s="60"/>
      <c r="ET10" s="60"/>
      <c r="EU10" s="60"/>
      <c r="EV10" s="60"/>
      <c r="EW10" s="60"/>
      <c r="EX10" s="60"/>
      <c r="EY10" s="60"/>
      <c r="EZ10" s="60"/>
      <c r="FA10" s="60"/>
      <c r="FB10" s="60"/>
      <c r="FC10" s="60"/>
      <c r="FD10" s="60"/>
      <c r="FE10" s="60"/>
      <c r="FF10" s="60"/>
      <c r="FG10" s="60"/>
      <c r="FH10" s="60"/>
      <c r="FI10" s="60"/>
      <c r="FJ10" s="60"/>
      <c r="FK10" s="60"/>
      <c r="FL10" s="60"/>
      <c r="FM10" s="60"/>
      <c r="FN10" s="60"/>
      <c r="FO10" s="60"/>
      <c r="FP10" s="60"/>
      <c r="FQ10" s="60"/>
      <c r="FR10" s="60"/>
      <c r="FS10" s="60"/>
      <c r="FT10" s="60"/>
      <c r="FU10" s="60"/>
      <c r="FV10" s="60"/>
      <c r="FW10" s="60"/>
      <c r="FX10" s="60"/>
      <c r="FY10" s="60"/>
      <c r="FZ10" s="60"/>
      <c r="GA10" s="60"/>
      <c r="GB10" s="60"/>
      <c r="GC10" s="60"/>
      <c r="GD10" s="60"/>
      <c r="GE10" s="60"/>
      <c r="GF10" s="60"/>
      <c r="GG10" s="60"/>
      <c r="GH10" s="60"/>
      <c r="GI10" s="60"/>
      <c r="GJ10" s="60"/>
      <c r="GK10" s="60"/>
      <c r="GL10" s="60"/>
      <c r="GM10" s="60"/>
      <c r="GN10" s="60"/>
      <c r="GO10" s="60"/>
      <c r="GP10" s="60"/>
      <c r="GQ10" s="60"/>
      <c r="GR10" s="60"/>
      <c r="GS10" s="60"/>
      <c r="GT10" s="60"/>
      <c r="GU10" s="60"/>
      <c r="GV10" s="60"/>
      <c r="GW10" s="60"/>
      <c r="GX10" s="60"/>
      <c r="GY10" s="60"/>
      <c r="GZ10" s="60"/>
      <c r="HA10" s="60"/>
      <c r="HB10" s="60"/>
      <c r="HC10" s="60"/>
      <c r="HD10" s="60"/>
      <c r="HE10" s="60"/>
      <c r="HF10" s="60"/>
      <c r="HG10" s="60"/>
      <c r="HH10" s="60"/>
      <c r="HI10" s="60"/>
      <c r="HJ10" s="60"/>
      <c r="HK10" s="60"/>
      <c r="HL10" s="60"/>
      <c r="HM10" s="60"/>
      <c r="HN10" s="60"/>
      <c r="HO10" s="60"/>
      <c r="HP10" s="60"/>
      <c r="HQ10" s="60"/>
      <c r="HR10" s="60"/>
      <c r="HS10" s="60"/>
      <c r="HT10" s="60"/>
      <c r="HU10" s="60"/>
      <c r="HV10" s="60"/>
      <c r="HW10" s="60"/>
      <c r="HX10" s="60"/>
      <c r="HY10" s="60"/>
      <c r="HZ10" s="60"/>
      <c r="IA10" s="60"/>
      <c r="IB10" s="60"/>
      <c r="IC10" s="60"/>
      <c r="ID10" s="60"/>
      <c r="IE10" s="60"/>
      <c r="IF10" s="60"/>
      <c r="IG10" s="60"/>
      <c r="IH10" s="60"/>
      <c r="II10" s="60"/>
      <c r="IJ10" s="60"/>
      <c r="IK10" s="60"/>
      <c r="IL10" s="60"/>
      <c r="IM10" s="60"/>
      <c r="IN10" s="60"/>
      <c r="IO10" s="60"/>
      <c r="IP10" s="60"/>
      <c r="IQ10" s="60"/>
      <c r="IR10" s="60"/>
      <c r="IS10" s="60"/>
      <c r="IT10" s="60"/>
    </row>
    <row r="11" spans="1:254" s="59" customFormat="1" ht="18" customHeight="1">
      <c r="A11" s="61"/>
      <c r="B11" s="69" t="s">
        <v>89</v>
      </c>
      <c r="C11" s="273">
        <v>5116.13</v>
      </c>
      <c r="D11" s="273">
        <v>8609.83</v>
      </c>
      <c r="E11" s="273">
        <v>3354.66</v>
      </c>
      <c r="F11" s="273">
        <v>4401.89</v>
      </c>
      <c r="G11" s="273">
        <v>2284.99</v>
      </c>
      <c r="H11" s="273">
        <v>1886.19</v>
      </c>
      <c r="I11" s="273">
        <v>4110.02</v>
      </c>
      <c r="J11" s="273">
        <v>5846.71</v>
      </c>
      <c r="K11" s="273">
        <v>3424.33</v>
      </c>
      <c r="L11" s="273">
        <v>3609.04</v>
      </c>
      <c r="M11" s="78">
        <v>3431.09</v>
      </c>
      <c r="N11" s="78">
        <v>1832.48</v>
      </c>
      <c r="O11" s="275">
        <v>47907.36000000001</v>
      </c>
      <c r="P11" s="60"/>
      <c r="Q11" s="60"/>
      <c r="R11" s="60"/>
      <c r="T11" s="60"/>
      <c r="U11" s="60"/>
      <c r="V11" s="60"/>
      <c r="W11" s="60"/>
      <c r="X11" s="60"/>
      <c r="Y11" s="60"/>
      <c r="Z11" s="60"/>
      <c r="AA11" s="60"/>
      <c r="AB11" s="60"/>
      <c r="AC11" s="60"/>
      <c r="AD11" s="60"/>
      <c r="AE11" s="60"/>
      <c r="AF11" s="60"/>
      <c r="AG11" s="60"/>
      <c r="AH11" s="60"/>
      <c r="AI11" s="60"/>
      <c r="AJ11" s="60"/>
      <c r="AK11" s="60"/>
      <c r="AL11" s="60"/>
      <c r="AM11" s="60"/>
      <c r="AN11" s="60"/>
      <c r="AO11" s="60"/>
      <c r="AP11" s="60"/>
      <c r="AQ11" s="60"/>
      <c r="AR11" s="60"/>
      <c r="AS11" s="60"/>
      <c r="AT11" s="60"/>
      <c r="AU11" s="60"/>
      <c r="AV11" s="60"/>
      <c r="AW11" s="60"/>
      <c r="AX11" s="60"/>
      <c r="AY11" s="60"/>
      <c r="AZ11" s="60"/>
      <c r="BA11" s="60"/>
      <c r="BB11" s="60"/>
      <c r="BC11" s="60"/>
      <c r="BD11" s="60"/>
      <c r="BE11" s="60"/>
      <c r="BF11" s="60"/>
      <c r="BG11" s="60"/>
      <c r="BH11" s="60"/>
      <c r="BI11" s="60"/>
      <c r="BJ11" s="60"/>
      <c r="BK11" s="60"/>
      <c r="BL11" s="60"/>
      <c r="BM11" s="60"/>
      <c r="BN11" s="60"/>
      <c r="BO11" s="60"/>
      <c r="BP11" s="60"/>
      <c r="BQ11" s="60"/>
      <c r="BR11" s="60"/>
      <c r="BS11" s="60"/>
      <c r="BT11" s="60"/>
      <c r="BU11" s="60"/>
      <c r="BV11" s="60"/>
      <c r="BW11" s="60"/>
      <c r="BX11" s="60"/>
      <c r="BY11" s="60"/>
      <c r="BZ11" s="60"/>
      <c r="CA11" s="60"/>
      <c r="CB11" s="60"/>
      <c r="CC11" s="60"/>
      <c r="CD11" s="60"/>
      <c r="CE11" s="60"/>
      <c r="CF11" s="60"/>
      <c r="CG11" s="60"/>
      <c r="CH11" s="60"/>
      <c r="CI11" s="60"/>
      <c r="CJ11" s="60"/>
      <c r="CK11" s="60"/>
      <c r="CL11" s="60"/>
      <c r="CM11" s="60"/>
      <c r="CN11" s="60"/>
      <c r="CO11" s="60"/>
      <c r="CP11" s="60"/>
      <c r="CQ11" s="60"/>
      <c r="CR11" s="60"/>
      <c r="CS11" s="60"/>
      <c r="CT11" s="60"/>
      <c r="CU11" s="60"/>
      <c r="CV11" s="60"/>
      <c r="CW11" s="60"/>
      <c r="CX11" s="60"/>
      <c r="CY11" s="60"/>
      <c r="CZ11" s="60"/>
      <c r="DA11" s="60"/>
      <c r="DB11" s="60"/>
      <c r="DC11" s="60"/>
      <c r="DD11" s="60"/>
      <c r="DE11" s="60"/>
      <c r="DF11" s="60"/>
      <c r="DG11" s="60"/>
      <c r="DH11" s="60"/>
      <c r="DI11" s="60"/>
      <c r="DJ11" s="60"/>
      <c r="DK11" s="60"/>
      <c r="DL11" s="60"/>
      <c r="DM11" s="60"/>
      <c r="DN11" s="60"/>
      <c r="DO11" s="60"/>
      <c r="DP11" s="60"/>
      <c r="DQ11" s="60"/>
      <c r="DR11" s="60"/>
      <c r="DS11" s="60"/>
      <c r="DT11" s="60"/>
      <c r="DU11" s="60"/>
      <c r="DV11" s="60"/>
      <c r="DW11" s="60"/>
      <c r="DX11" s="60"/>
      <c r="DY11" s="60"/>
      <c r="DZ11" s="60"/>
      <c r="EA11" s="60"/>
      <c r="EB11" s="60"/>
      <c r="EC11" s="60"/>
      <c r="ED11" s="60"/>
      <c r="EE11" s="60"/>
      <c r="EF11" s="60"/>
      <c r="EG11" s="60"/>
      <c r="EH11" s="60"/>
      <c r="EI11" s="60"/>
      <c r="EJ11" s="60"/>
      <c r="EK11" s="60"/>
      <c r="EL11" s="60"/>
      <c r="EM11" s="60"/>
      <c r="EN11" s="60"/>
      <c r="EO11" s="60"/>
      <c r="EP11" s="60"/>
      <c r="EQ11" s="60"/>
      <c r="ER11" s="60"/>
      <c r="ES11" s="60"/>
      <c r="ET11" s="60"/>
      <c r="EU11" s="60"/>
      <c r="EV11" s="60"/>
      <c r="EW11" s="60"/>
      <c r="EX11" s="60"/>
      <c r="EY11" s="60"/>
      <c r="EZ11" s="60"/>
      <c r="FA11" s="60"/>
      <c r="FB11" s="60"/>
      <c r="FC11" s="60"/>
      <c r="FD11" s="60"/>
      <c r="FE11" s="60"/>
      <c r="FF11" s="60"/>
      <c r="FG11" s="60"/>
      <c r="FH11" s="60"/>
      <c r="FI11" s="60"/>
      <c r="FJ11" s="60"/>
      <c r="FK11" s="60"/>
      <c r="FL11" s="60"/>
      <c r="FM11" s="60"/>
      <c r="FN11" s="60"/>
      <c r="FO11" s="60"/>
      <c r="FP11" s="60"/>
      <c r="FQ11" s="60"/>
      <c r="FR11" s="60"/>
      <c r="FS11" s="60"/>
      <c r="FT11" s="60"/>
      <c r="FU11" s="60"/>
      <c r="FV11" s="60"/>
      <c r="FW11" s="60"/>
      <c r="FX11" s="60"/>
      <c r="FY11" s="60"/>
      <c r="FZ11" s="60"/>
      <c r="GA11" s="60"/>
      <c r="GB11" s="60"/>
      <c r="GC11" s="60"/>
      <c r="GD11" s="60"/>
      <c r="GE11" s="60"/>
      <c r="GF11" s="60"/>
      <c r="GG11" s="60"/>
      <c r="GH11" s="60"/>
      <c r="GI11" s="60"/>
      <c r="GJ11" s="60"/>
      <c r="GK11" s="60"/>
      <c r="GL11" s="60"/>
      <c r="GM11" s="60"/>
      <c r="GN11" s="60"/>
      <c r="GO11" s="60"/>
      <c r="GP11" s="60"/>
      <c r="GQ11" s="60"/>
      <c r="GR11" s="60"/>
      <c r="GS11" s="60"/>
      <c r="GT11" s="60"/>
      <c r="GU11" s="60"/>
      <c r="GV11" s="60"/>
      <c r="GW11" s="60"/>
      <c r="GX11" s="60"/>
      <c r="GY11" s="60"/>
      <c r="GZ11" s="60"/>
      <c r="HA11" s="60"/>
      <c r="HB11" s="60"/>
      <c r="HC11" s="60"/>
      <c r="HD11" s="60"/>
      <c r="HE11" s="60"/>
      <c r="HF11" s="60"/>
      <c r="HG11" s="60"/>
      <c r="HH11" s="60"/>
      <c r="HI11" s="60"/>
      <c r="HJ11" s="60"/>
      <c r="HK11" s="60"/>
      <c r="HL11" s="60"/>
      <c r="HM11" s="60"/>
      <c r="HN11" s="60"/>
      <c r="HO11" s="60"/>
      <c r="HP11" s="60"/>
      <c r="HQ11" s="60"/>
      <c r="HR11" s="60"/>
      <c r="HS11" s="60"/>
      <c r="HT11" s="60"/>
      <c r="HU11" s="60"/>
      <c r="HV11" s="60"/>
      <c r="HW11" s="60"/>
      <c r="HX11" s="60"/>
      <c r="HY11" s="60"/>
      <c r="HZ11" s="60"/>
      <c r="IA11" s="60"/>
      <c r="IB11" s="60"/>
      <c r="IC11" s="60"/>
      <c r="ID11" s="60"/>
      <c r="IE11" s="60"/>
      <c r="IF11" s="60"/>
      <c r="IG11" s="60"/>
      <c r="IH11" s="60"/>
      <c r="II11" s="60"/>
      <c r="IJ11" s="60"/>
      <c r="IK11" s="60"/>
      <c r="IL11" s="60"/>
      <c r="IM11" s="60"/>
      <c r="IN11" s="60"/>
      <c r="IO11" s="60"/>
      <c r="IP11" s="60"/>
      <c r="IQ11" s="60"/>
      <c r="IR11" s="60"/>
      <c r="IS11" s="60"/>
      <c r="IT11" s="60"/>
    </row>
    <row r="12" spans="1:254" s="59" customFormat="1" ht="18" customHeight="1">
      <c r="A12" s="61"/>
      <c r="B12" s="69"/>
      <c r="C12" s="273"/>
      <c r="D12" s="273"/>
      <c r="E12" s="273"/>
      <c r="F12" s="273"/>
      <c r="G12" s="273"/>
      <c r="H12" s="273"/>
      <c r="I12" s="273"/>
      <c r="J12" s="273"/>
      <c r="K12" s="273"/>
      <c r="L12" s="273"/>
      <c r="M12" s="78"/>
      <c r="N12" s="78"/>
      <c r="O12" s="275"/>
      <c r="P12" s="60"/>
      <c r="Q12" s="60"/>
      <c r="R12" s="60"/>
      <c r="T12" s="60"/>
      <c r="U12" s="60"/>
      <c r="V12" s="60"/>
      <c r="W12" s="60"/>
      <c r="X12" s="60"/>
      <c r="Y12" s="60"/>
      <c r="Z12" s="60"/>
      <c r="AA12" s="60"/>
      <c r="AB12" s="60"/>
      <c r="AC12" s="60"/>
      <c r="AD12" s="60"/>
      <c r="AE12" s="60"/>
      <c r="AF12" s="60"/>
      <c r="AG12" s="60"/>
      <c r="AH12" s="60"/>
      <c r="AI12" s="60"/>
      <c r="AJ12" s="60"/>
      <c r="AK12" s="60"/>
      <c r="AL12" s="60"/>
      <c r="AM12" s="60"/>
      <c r="AN12" s="60"/>
      <c r="AO12" s="60"/>
      <c r="AP12" s="60"/>
      <c r="AQ12" s="60"/>
      <c r="AR12" s="60"/>
      <c r="AS12" s="60"/>
      <c r="AT12" s="60"/>
      <c r="AU12" s="60"/>
      <c r="AV12" s="60"/>
      <c r="AW12" s="60"/>
      <c r="AX12" s="60"/>
      <c r="AY12" s="60"/>
      <c r="AZ12" s="60"/>
      <c r="BA12" s="60"/>
      <c r="BB12" s="60"/>
      <c r="BC12" s="60"/>
      <c r="BD12" s="60"/>
      <c r="BE12" s="60"/>
      <c r="BF12" s="60"/>
      <c r="BG12" s="60"/>
      <c r="BH12" s="60"/>
      <c r="BI12" s="60"/>
      <c r="BJ12" s="60"/>
      <c r="BK12" s="60"/>
      <c r="BL12" s="60"/>
      <c r="BM12" s="60"/>
      <c r="BN12" s="60"/>
      <c r="BO12" s="60"/>
      <c r="BP12" s="60"/>
      <c r="BQ12" s="60"/>
      <c r="BR12" s="60"/>
      <c r="BS12" s="60"/>
      <c r="BT12" s="60"/>
      <c r="BU12" s="60"/>
      <c r="BV12" s="60"/>
      <c r="BW12" s="60"/>
      <c r="BX12" s="60"/>
      <c r="BY12" s="60"/>
      <c r="BZ12" s="60"/>
      <c r="CA12" s="60"/>
      <c r="CB12" s="60"/>
      <c r="CC12" s="60"/>
      <c r="CD12" s="60"/>
      <c r="CE12" s="60"/>
      <c r="CF12" s="60"/>
      <c r="CG12" s="60"/>
      <c r="CH12" s="60"/>
      <c r="CI12" s="60"/>
      <c r="CJ12" s="60"/>
      <c r="CK12" s="60"/>
      <c r="CL12" s="60"/>
      <c r="CM12" s="60"/>
      <c r="CN12" s="60"/>
      <c r="CO12" s="60"/>
      <c r="CP12" s="60"/>
      <c r="CQ12" s="60"/>
      <c r="CR12" s="60"/>
      <c r="CS12" s="60"/>
      <c r="CT12" s="60"/>
      <c r="CU12" s="60"/>
      <c r="CV12" s="60"/>
      <c r="CW12" s="60"/>
      <c r="CX12" s="60"/>
      <c r="CY12" s="60"/>
      <c r="CZ12" s="60"/>
      <c r="DA12" s="60"/>
      <c r="DB12" s="60"/>
      <c r="DC12" s="60"/>
      <c r="DD12" s="60"/>
      <c r="DE12" s="60"/>
      <c r="DF12" s="60"/>
      <c r="DG12" s="60"/>
      <c r="DH12" s="60"/>
      <c r="DI12" s="60"/>
      <c r="DJ12" s="60"/>
      <c r="DK12" s="60"/>
      <c r="DL12" s="60"/>
      <c r="DM12" s="60"/>
      <c r="DN12" s="60"/>
      <c r="DO12" s="60"/>
      <c r="DP12" s="60"/>
      <c r="DQ12" s="60"/>
      <c r="DR12" s="60"/>
      <c r="DS12" s="60"/>
      <c r="DT12" s="60"/>
      <c r="DU12" s="60"/>
      <c r="DV12" s="60"/>
      <c r="DW12" s="60"/>
      <c r="DX12" s="60"/>
      <c r="DY12" s="60"/>
      <c r="DZ12" s="60"/>
      <c r="EA12" s="60"/>
      <c r="EB12" s="60"/>
      <c r="EC12" s="60"/>
      <c r="ED12" s="60"/>
      <c r="EE12" s="60"/>
      <c r="EF12" s="60"/>
      <c r="EG12" s="60"/>
      <c r="EH12" s="60"/>
      <c r="EI12" s="60"/>
      <c r="EJ12" s="60"/>
      <c r="EK12" s="60"/>
      <c r="EL12" s="60"/>
      <c r="EM12" s="60"/>
      <c r="EN12" s="60"/>
      <c r="EO12" s="60"/>
      <c r="EP12" s="60"/>
      <c r="EQ12" s="60"/>
      <c r="ER12" s="60"/>
      <c r="ES12" s="60"/>
      <c r="ET12" s="60"/>
      <c r="EU12" s="60"/>
      <c r="EV12" s="60"/>
      <c r="EW12" s="60"/>
      <c r="EX12" s="60"/>
      <c r="EY12" s="60"/>
      <c r="EZ12" s="60"/>
      <c r="FA12" s="60"/>
      <c r="FB12" s="60"/>
      <c r="FC12" s="60"/>
      <c r="FD12" s="60"/>
      <c r="FE12" s="60"/>
      <c r="FF12" s="60"/>
      <c r="FG12" s="60"/>
      <c r="FH12" s="60"/>
      <c r="FI12" s="60"/>
      <c r="FJ12" s="60"/>
      <c r="FK12" s="60"/>
      <c r="FL12" s="60"/>
      <c r="FM12" s="60"/>
      <c r="FN12" s="60"/>
      <c r="FO12" s="60"/>
      <c r="FP12" s="60"/>
      <c r="FQ12" s="60"/>
      <c r="FR12" s="60"/>
      <c r="FS12" s="60"/>
      <c r="FT12" s="60"/>
      <c r="FU12" s="60"/>
      <c r="FV12" s="60"/>
      <c r="FW12" s="60"/>
      <c r="FX12" s="60"/>
      <c r="FY12" s="60"/>
      <c r="FZ12" s="60"/>
      <c r="GA12" s="60"/>
      <c r="GB12" s="60"/>
      <c r="GC12" s="60"/>
      <c r="GD12" s="60"/>
      <c r="GE12" s="60"/>
      <c r="GF12" s="60"/>
      <c r="GG12" s="60"/>
      <c r="GH12" s="60"/>
      <c r="GI12" s="60"/>
      <c r="GJ12" s="60"/>
      <c r="GK12" s="60"/>
      <c r="GL12" s="60"/>
      <c r="GM12" s="60"/>
      <c r="GN12" s="60"/>
      <c r="GO12" s="60"/>
      <c r="GP12" s="60"/>
      <c r="GQ12" s="60"/>
      <c r="GR12" s="60"/>
      <c r="GS12" s="60"/>
      <c r="GT12" s="60"/>
      <c r="GU12" s="60"/>
      <c r="GV12" s="60"/>
      <c r="GW12" s="60"/>
      <c r="GX12" s="60"/>
      <c r="GY12" s="60"/>
      <c r="GZ12" s="60"/>
      <c r="HA12" s="60"/>
      <c r="HB12" s="60"/>
      <c r="HC12" s="60"/>
      <c r="HD12" s="60"/>
      <c r="HE12" s="60"/>
      <c r="HF12" s="60"/>
      <c r="HG12" s="60"/>
      <c r="HH12" s="60"/>
      <c r="HI12" s="60"/>
      <c r="HJ12" s="60"/>
      <c r="HK12" s="60"/>
      <c r="HL12" s="60"/>
      <c r="HM12" s="60"/>
      <c r="HN12" s="60"/>
      <c r="HO12" s="60"/>
      <c r="HP12" s="60"/>
      <c r="HQ12" s="60"/>
      <c r="HR12" s="60"/>
      <c r="HS12" s="60"/>
      <c r="HT12" s="60"/>
      <c r="HU12" s="60"/>
      <c r="HV12" s="60"/>
      <c r="HW12" s="60"/>
      <c r="HX12" s="60"/>
      <c r="HY12" s="60"/>
      <c r="HZ12" s="60"/>
      <c r="IA12" s="60"/>
      <c r="IB12" s="60"/>
      <c r="IC12" s="60"/>
      <c r="ID12" s="60"/>
      <c r="IE12" s="60"/>
      <c r="IF12" s="60"/>
      <c r="IG12" s="60"/>
      <c r="IH12" s="60"/>
      <c r="II12" s="60"/>
      <c r="IJ12" s="60"/>
      <c r="IK12" s="60"/>
      <c r="IL12" s="60"/>
      <c r="IM12" s="60"/>
      <c r="IN12" s="60"/>
      <c r="IO12" s="60"/>
      <c r="IP12" s="60"/>
      <c r="IQ12" s="60"/>
      <c r="IR12" s="60"/>
      <c r="IS12" s="60"/>
      <c r="IT12" s="60"/>
    </row>
    <row r="13" spans="1:254" s="59" customFormat="1" ht="18" customHeight="1">
      <c r="A13" s="61"/>
      <c r="B13" s="68" t="s">
        <v>95</v>
      </c>
      <c r="C13" s="272">
        <v>4988.72</v>
      </c>
      <c r="D13" s="272">
        <v>245.37</v>
      </c>
      <c r="E13" s="272">
        <v>2584.72</v>
      </c>
      <c r="F13" s="272">
        <v>-288.34</v>
      </c>
      <c r="G13" s="272">
        <v>12690.15</v>
      </c>
      <c r="H13" s="272">
        <v>-5728.35</v>
      </c>
      <c r="I13" s="272">
        <v>-8931.68</v>
      </c>
      <c r="J13" s="272">
        <v>18292.29</v>
      </c>
      <c r="K13" s="272">
        <v>-4233.44</v>
      </c>
      <c r="L13" s="272">
        <v>-7668.17</v>
      </c>
      <c r="M13" s="77">
        <v>16793.53</v>
      </c>
      <c r="N13" s="77">
        <v>-8605.35</v>
      </c>
      <c r="O13" s="275">
        <v>20139.449999999997</v>
      </c>
      <c r="P13" s="60"/>
      <c r="Q13" s="60"/>
      <c r="R13" s="60"/>
      <c r="T13" s="60"/>
      <c r="U13" s="60"/>
      <c r="V13" s="60"/>
      <c r="W13" s="60"/>
      <c r="X13" s="60"/>
      <c r="Y13" s="60"/>
      <c r="Z13" s="60"/>
      <c r="AA13" s="60"/>
      <c r="AB13" s="60"/>
      <c r="AC13" s="60"/>
      <c r="AD13" s="60"/>
      <c r="AE13" s="60"/>
      <c r="AF13" s="60"/>
      <c r="AG13" s="60"/>
      <c r="AH13" s="60"/>
      <c r="AI13" s="60"/>
      <c r="AJ13" s="60"/>
      <c r="AK13" s="60"/>
      <c r="AL13" s="60"/>
      <c r="AM13" s="60"/>
      <c r="AN13" s="60"/>
      <c r="AO13" s="60"/>
      <c r="AP13" s="60"/>
      <c r="AQ13" s="60"/>
      <c r="AR13" s="60"/>
      <c r="AS13" s="60"/>
      <c r="AT13" s="60"/>
      <c r="AU13" s="60"/>
      <c r="AV13" s="60"/>
      <c r="AW13" s="60"/>
      <c r="AX13" s="60"/>
      <c r="AY13" s="60"/>
      <c r="AZ13" s="60"/>
      <c r="BA13" s="60"/>
      <c r="BB13" s="60"/>
      <c r="BC13" s="60"/>
      <c r="BD13" s="60"/>
      <c r="BE13" s="60"/>
      <c r="BF13" s="60"/>
      <c r="BG13" s="60"/>
      <c r="BH13" s="60"/>
      <c r="BI13" s="60"/>
      <c r="BJ13" s="60"/>
      <c r="BK13" s="60"/>
      <c r="BL13" s="60"/>
      <c r="BM13" s="60"/>
      <c r="BN13" s="60"/>
      <c r="BO13" s="60"/>
      <c r="BP13" s="60"/>
      <c r="BQ13" s="60"/>
      <c r="BR13" s="60"/>
      <c r="BS13" s="60"/>
      <c r="BT13" s="60"/>
      <c r="BU13" s="60"/>
      <c r="BV13" s="60"/>
      <c r="BW13" s="60"/>
      <c r="BX13" s="60"/>
      <c r="BY13" s="60"/>
      <c r="BZ13" s="60"/>
      <c r="CA13" s="60"/>
      <c r="CB13" s="60"/>
      <c r="CC13" s="60"/>
      <c r="CD13" s="60"/>
      <c r="CE13" s="60"/>
      <c r="CF13" s="60"/>
      <c r="CG13" s="60"/>
      <c r="CH13" s="60"/>
      <c r="CI13" s="60"/>
      <c r="CJ13" s="60"/>
      <c r="CK13" s="60"/>
      <c r="CL13" s="60"/>
      <c r="CM13" s="60"/>
      <c r="CN13" s="60"/>
      <c r="CO13" s="60"/>
      <c r="CP13" s="60"/>
      <c r="CQ13" s="60"/>
      <c r="CR13" s="60"/>
      <c r="CS13" s="60"/>
      <c r="CT13" s="60"/>
      <c r="CU13" s="60"/>
      <c r="CV13" s="60"/>
      <c r="CW13" s="60"/>
      <c r="CX13" s="60"/>
      <c r="CY13" s="60"/>
      <c r="CZ13" s="60"/>
      <c r="DA13" s="60"/>
      <c r="DB13" s="60"/>
      <c r="DC13" s="60"/>
      <c r="DD13" s="60"/>
      <c r="DE13" s="60"/>
      <c r="DF13" s="60"/>
      <c r="DG13" s="60"/>
      <c r="DH13" s="60"/>
      <c r="DI13" s="60"/>
      <c r="DJ13" s="60"/>
      <c r="DK13" s="60"/>
      <c r="DL13" s="60"/>
      <c r="DM13" s="60"/>
      <c r="DN13" s="60"/>
      <c r="DO13" s="60"/>
      <c r="DP13" s="60"/>
      <c r="DQ13" s="60"/>
      <c r="DR13" s="60"/>
      <c r="DS13" s="60"/>
      <c r="DT13" s="60"/>
      <c r="DU13" s="60"/>
      <c r="DV13" s="60"/>
      <c r="DW13" s="60"/>
      <c r="DX13" s="60"/>
      <c r="DY13" s="60"/>
      <c r="DZ13" s="60"/>
      <c r="EA13" s="60"/>
      <c r="EB13" s="60"/>
      <c r="EC13" s="60"/>
      <c r="ED13" s="60"/>
      <c r="EE13" s="60"/>
      <c r="EF13" s="60"/>
      <c r="EG13" s="60"/>
      <c r="EH13" s="60"/>
      <c r="EI13" s="60"/>
      <c r="EJ13" s="60"/>
      <c r="EK13" s="60"/>
      <c r="EL13" s="60"/>
      <c r="EM13" s="60"/>
      <c r="EN13" s="60"/>
      <c r="EO13" s="60"/>
      <c r="EP13" s="60"/>
      <c r="EQ13" s="60"/>
      <c r="ER13" s="60"/>
      <c r="ES13" s="60"/>
      <c r="ET13" s="60"/>
      <c r="EU13" s="60"/>
      <c r="EV13" s="60"/>
      <c r="EW13" s="60"/>
      <c r="EX13" s="60"/>
      <c r="EY13" s="60"/>
      <c r="EZ13" s="60"/>
      <c r="FA13" s="60"/>
      <c r="FB13" s="60"/>
      <c r="FC13" s="60"/>
      <c r="FD13" s="60"/>
      <c r="FE13" s="60"/>
      <c r="FF13" s="60"/>
      <c r="FG13" s="60"/>
      <c r="FH13" s="60"/>
      <c r="FI13" s="60"/>
      <c r="FJ13" s="60"/>
      <c r="FK13" s="60"/>
      <c r="FL13" s="60"/>
      <c r="FM13" s="60"/>
      <c r="FN13" s="60"/>
      <c r="FO13" s="60"/>
      <c r="FP13" s="60"/>
      <c r="FQ13" s="60"/>
      <c r="FR13" s="60"/>
      <c r="FS13" s="60"/>
      <c r="FT13" s="60"/>
      <c r="FU13" s="60"/>
      <c r="FV13" s="60"/>
      <c r="FW13" s="60"/>
      <c r="FX13" s="60"/>
      <c r="FY13" s="60"/>
      <c r="FZ13" s="60"/>
      <c r="GA13" s="60"/>
      <c r="GB13" s="60"/>
      <c r="GC13" s="60"/>
      <c r="GD13" s="60"/>
      <c r="GE13" s="60"/>
      <c r="GF13" s="60"/>
      <c r="GG13" s="60"/>
      <c r="GH13" s="60"/>
      <c r="GI13" s="60"/>
      <c r="GJ13" s="60"/>
      <c r="GK13" s="60"/>
      <c r="GL13" s="60"/>
      <c r="GM13" s="60"/>
      <c r="GN13" s="60"/>
      <c r="GO13" s="60"/>
      <c r="GP13" s="60"/>
      <c r="GQ13" s="60"/>
      <c r="GR13" s="60"/>
      <c r="GS13" s="60"/>
      <c r="GT13" s="60"/>
      <c r="GU13" s="60"/>
      <c r="GV13" s="60"/>
      <c r="GW13" s="60"/>
      <c r="GX13" s="60"/>
      <c r="GY13" s="60"/>
      <c r="GZ13" s="60"/>
      <c r="HA13" s="60"/>
      <c r="HB13" s="60"/>
      <c r="HC13" s="60"/>
      <c r="HD13" s="60"/>
      <c r="HE13" s="60"/>
      <c r="HF13" s="60"/>
      <c r="HG13" s="60"/>
      <c r="HH13" s="60"/>
      <c r="HI13" s="60"/>
      <c r="HJ13" s="60"/>
      <c r="HK13" s="60"/>
      <c r="HL13" s="60"/>
      <c r="HM13" s="60"/>
      <c r="HN13" s="60"/>
      <c r="HO13" s="60"/>
      <c r="HP13" s="60"/>
      <c r="HQ13" s="60"/>
      <c r="HR13" s="60"/>
      <c r="HS13" s="60"/>
      <c r="HT13" s="60"/>
      <c r="HU13" s="60"/>
      <c r="HV13" s="60"/>
      <c r="HW13" s="60"/>
      <c r="HX13" s="60"/>
      <c r="HY13" s="60"/>
      <c r="HZ13" s="60"/>
      <c r="IA13" s="60"/>
      <c r="IB13" s="60"/>
      <c r="IC13" s="60"/>
      <c r="ID13" s="60"/>
      <c r="IE13" s="60"/>
      <c r="IF13" s="60"/>
      <c r="IG13" s="60"/>
      <c r="IH13" s="60"/>
      <c r="II13" s="60"/>
      <c r="IJ13" s="60"/>
      <c r="IK13" s="60"/>
      <c r="IL13" s="60"/>
      <c r="IM13" s="60"/>
      <c r="IN13" s="60"/>
      <c r="IO13" s="60"/>
      <c r="IP13" s="60"/>
      <c r="IQ13" s="60"/>
      <c r="IR13" s="60"/>
      <c r="IS13" s="60"/>
      <c r="IT13" s="60"/>
    </row>
    <row r="14" spans="1:254" s="59" customFormat="1" ht="18" customHeight="1">
      <c r="A14" s="61"/>
      <c r="B14" s="68"/>
      <c r="C14" s="272"/>
      <c r="D14" s="272"/>
      <c r="E14" s="272"/>
      <c r="F14" s="272"/>
      <c r="G14" s="272"/>
      <c r="H14" s="272"/>
      <c r="I14" s="272"/>
      <c r="J14" s="272"/>
      <c r="K14" s="272"/>
      <c r="L14" s="272"/>
      <c r="M14" s="77"/>
      <c r="N14" s="77"/>
      <c r="O14" s="275"/>
      <c r="P14" s="60"/>
      <c r="Q14" s="60"/>
      <c r="R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0"/>
      <c r="BK14" s="60"/>
      <c r="BL14" s="60"/>
      <c r="BM14" s="60"/>
      <c r="BN14" s="60"/>
      <c r="BO14" s="60"/>
      <c r="BP14" s="60"/>
      <c r="BQ14" s="60"/>
      <c r="BR14" s="60"/>
      <c r="BS14" s="60"/>
      <c r="BT14" s="60"/>
      <c r="BU14" s="60"/>
      <c r="BV14" s="60"/>
      <c r="BW14" s="60"/>
      <c r="BX14" s="60"/>
      <c r="BY14" s="60"/>
      <c r="BZ14" s="60"/>
      <c r="CA14" s="60"/>
      <c r="CB14" s="60"/>
      <c r="CC14" s="60"/>
      <c r="CD14" s="60"/>
      <c r="CE14" s="60"/>
      <c r="CF14" s="60"/>
      <c r="CG14" s="60"/>
      <c r="CH14" s="60"/>
      <c r="CI14" s="60"/>
      <c r="CJ14" s="60"/>
      <c r="CK14" s="60"/>
      <c r="CL14" s="60"/>
      <c r="CM14" s="60"/>
      <c r="CN14" s="60"/>
      <c r="CO14" s="60"/>
      <c r="CP14" s="60"/>
      <c r="CQ14" s="60"/>
      <c r="CR14" s="60"/>
      <c r="CS14" s="60"/>
      <c r="CT14" s="60"/>
      <c r="CU14" s="60"/>
      <c r="CV14" s="60"/>
      <c r="CW14" s="60"/>
      <c r="CX14" s="60"/>
      <c r="CY14" s="60"/>
      <c r="CZ14" s="60"/>
      <c r="DA14" s="60"/>
      <c r="DB14" s="60"/>
      <c r="DC14" s="60"/>
      <c r="DD14" s="60"/>
      <c r="DE14" s="60"/>
      <c r="DF14" s="60"/>
      <c r="DG14" s="60"/>
      <c r="DH14" s="60"/>
      <c r="DI14" s="60"/>
      <c r="DJ14" s="60"/>
      <c r="DK14" s="60"/>
      <c r="DL14" s="60"/>
      <c r="DM14" s="60"/>
      <c r="DN14" s="60"/>
      <c r="DO14" s="60"/>
      <c r="DP14" s="60"/>
      <c r="DQ14" s="60"/>
      <c r="DR14" s="60"/>
      <c r="DS14" s="60"/>
      <c r="DT14" s="60"/>
      <c r="DU14" s="60"/>
      <c r="DV14" s="60"/>
      <c r="DW14" s="60"/>
      <c r="DX14" s="60"/>
      <c r="DY14" s="60"/>
      <c r="DZ14" s="60"/>
      <c r="EA14" s="60"/>
      <c r="EB14" s="60"/>
      <c r="EC14" s="60"/>
      <c r="ED14" s="60"/>
      <c r="EE14" s="60"/>
      <c r="EF14" s="60"/>
      <c r="EG14" s="60"/>
      <c r="EH14" s="60"/>
      <c r="EI14" s="60"/>
      <c r="EJ14" s="60"/>
      <c r="EK14" s="60"/>
      <c r="EL14" s="60"/>
      <c r="EM14" s="60"/>
      <c r="EN14" s="60"/>
      <c r="EO14" s="60"/>
      <c r="EP14" s="60"/>
      <c r="EQ14" s="60"/>
      <c r="ER14" s="60"/>
      <c r="ES14" s="60"/>
      <c r="ET14" s="60"/>
      <c r="EU14" s="60"/>
      <c r="EV14" s="60"/>
      <c r="EW14" s="60"/>
      <c r="EX14" s="60"/>
      <c r="EY14" s="60"/>
      <c r="EZ14" s="60"/>
      <c r="FA14" s="60"/>
      <c r="FB14" s="60"/>
      <c r="FC14" s="60"/>
      <c r="FD14" s="60"/>
      <c r="FE14" s="60"/>
      <c r="FF14" s="60"/>
      <c r="FG14" s="60"/>
      <c r="FH14" s="60"/>
      <c r="FI14" s="60"/>
      <c r="FJ14" s="60"/>
      <c r="FK14" s="60"/>
      <c r="FL14" s="60"/>
      <c r="FM14" s="60"/>
      <c r="FN14" s="60"/>
      <c r="FO14" s="60"/>
      <c r="FP14" s="60"/>
      <c r="FQ14" s="60"/>
      <c r="FR14" s="60"/>
      <c r="FS14" s="60"/>
      <c r="FT14" s="60"/>
      <c r="FU14" s="60"/>
      <c r="FV14" s="60"/>
      <c r="FW14" s="60"/>
      <c r="FX14" s="60"/>
      <c r="FY14" s="60"/>
      <c r="FZ14" s="60"/>
      <c r="GA14" s="60"/>
      <c r="GB14" s="60"/>
      <c r="GC14" s="60"/>
      <c r="GD14" s="60"/>
      <c r="GE14" s="60"/>
      <c r="GF14" s="60"/>
      <c r="GG14" s="60"/>
      <c r="GH14" s="60"/>
      <c r="GI14" s="60"/>
      <c r="GJ14" s="60"/>
      <c r="GK14" s="60"/>
      <c r="GL14" s="60"/>
      <c r="GM14" s="60"/>
      <c r="GN14" s="60"/>
      <c r="GO14" s="60"/>
      <c r="GP14" s="60"/>
      <c r="GQ14" s="60"/>
      <c r="GR14" s="60"/>
      <c r="GS14" s="60"/>
      <c r="GT14" s="60"/>
      <c r="GU14" s="60"/>
      <c r="GV14" s="60"/>
      <c r="GW14" s="60"/>
      <c r="GX14" s="60"/>
      <c r="GY14" s="60"/>
      <c r="GZ14" s="60"/>
      <c r="HA14" s="60"/>
      <c r="HB14" s="60"/>
      <c r="HC14" s="60"/>
      <c r="HD14" s="60"/>
      <c r="HE14" s="60"/>
      <c r="HF14" s="60"/>
      <c r="HG14" s="60"/>
      <c r="HH14" s="60"/>
      <c r="HI14" s="60"/>
      <c r="HJ14" s="60"/>
      <c r="HK14" s="60"/>
      <c r="HL14" s="60"/>
      <c r="HM14" s="60"/>
      <c r="HN14" s="60"/>
      <c r="HO14" s="60"/>
      <c r="HP14" s="60"/>
      <c r="HQ14" s="60"/>
      <c r="HR14" s="60"/>
      <c r="HS14" s="60"/>
      <c r="HT14" s="60"/>
      <c r="HU14" s="60"/>
      <c r="HV14" s="60"/>
      <c r="HW14" s="60"/>
      <c r="HX14" s="60"/>
      <c r="HY14" s="60"/>
      <c r="HZ14" s="60"/>
      <c r="IA14" s="60"/>
      <c r="IB14" s="60"/>
      <c r="IC14" s="60"/>
      <c r="ID14" s="60"/>
      <c r="IE14" s="60"/>
      <c r="IF14" s="60"/>
      <c r="IG14" s="60"/>
      <c r="IH14" s="60"/>
      <c r="II14" s="60"/>
      <c r="IJ14" s="60"/>
      <c r="IK14" s="60"/>
      <c r="IL14" s="60"/>
      <c r="IM14" s="60"/>
      <c r="IN14" s="60"/>
      <c r="IO14" s="60"/>
      <c r="IP14" s="60"/>
      <c r="IQ14" s="60"/>
      <c r="IR14" s="60"/>
      <c r="IS14" s="60"/>
      <c r="IT14" s="60"/>
    </row>
    <row r="15" spans="1:254" s="59" customFormat="1" ht="18" customHeight="1">
      <c r="A15" s="61"/>
      <c r="B15" s="68" t="s">
        <v>149</v>
      </c>
      <c r="C15" s="272">
        <v>474.12</v>
      </c>
      <c r="D15" s="272">
        <v>230.22</v>
      </c>
      <c r="E15" s="272">
        <v>343.31</v>
      </c>
      <c r="F15" s="272">
        <v>121.81</v>
      </c>
      <c r="G15" s="272">
        <v>353.35</v>
      </c>
      <c r="H15" s="272">
        <v>402.83</v>
      </c>
      <c r="I15" s="272">
        <v>130.64</v>
      </c>
      <c r="J15" s="272">
        <v>101.03</v>
      </c>
      <c r="K15" s="272">
        <v>640.46</v>
      </c>
      <c r="L15" s="272">
        <v>71.79</v>
      </c>
      <c r="M15" s="77">
        <v>102.34</v>
      </c>
      <c r="N15" s="77">
        <v>110.31</v>
      </c>
      <c r="O15" s="275">
        <v>3082.21</v>
      </c>
      <c r="P15" s="60"/>
      <c r="Q15" s="60"/>
      <c r="R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0"/>
      <c r="BK15" s="60"/>
      <c r="BL15" s="60"/>
      <c r="BM15" s="60"/>
      <c r="BN15" s="60"/>
      <c r="BO15" s="60"/>
      <c r="BP15" s="60"/>
      <c r="BQ15" s="60"/>
      <c r="BR15" s="60"/>
      <c r="BS15" s="60"/>
      <c r="BT15" s="60"/>
      <c r="BU15" s="60"/>
      <c r="BV15" s="60"/>
      <c r="BW15" s="60"/>
      <c r="BX15" s="60"/>
      <c r="BY15" s="60"/>
      <c r="BZ15" s="60"/>
      <c r="CA15" s="60"/>
      <c r="CB15" s="60"/>
      <c r="CC15" s="60"/>
      <c r="CD15" s="60"/>
      <c r="CE15" s="60"/>
      <c r="CF15" s="60"/>
      <c r="CG15" s="60"/>
      <c r="CH15" s="60"/>
      <c r="CI15" s="60"/>
      <c r="CJ15" s="60"/>
      <c r="CK15" s="60"/>
      <c r="CL15" s="60"/>
      <c r="CM15" s="60"/>
      <c r="CN15" s="60"/>
      <c r="CO15" s="60"/>
      <c r="CP15" s="60"/>
      <c r="CQ15" s="60"/>
      <c r="CR15" s="60"/>
      <c r="CS15" s="60"/>
      <c r="CT15" s="60"/>
      <c r="CU15" s="60"/>
      <c r="CV15" s="60"/>
      <c r="CW15" s="60"/>
      <c r="CX15" s="60"/>
      <c r="CY15" s="60"/>
      <c r="CZ15" s="60"/>
      <c r="DA15" s="60"/>
      <c r="DB15" s="60"/>
      <c r="DC15" s="60"/>
      <c r="DD15" s="60"/>
      <c r="DE15" s="60"/>
      <c r="DF15" s="60"/>
      <c r="DG15" s="60"/>
      <c r="DH15" s="60"/>
      <c r="DI15" s="60"/>
      <c r="DJ15" s="60"/>
      <c r="DK15" s="60"/>
      <c r="DL15" s="60"/>
      <c r="DM15" s="60"/>
      <c r="DN15" s="60"/>
      <c r="DO15" s="60"/>
      <c r="DP15" s="60"/>
      <c r="DQ15" s="60"/>
      <c r="DR15" s="60"/>
      <c r="DS15" s="60"/>
      <c r="DT15" s="60"/>
      <c r="DU15" s="60"/>
      <c r="DV15" s="60"/>
      <c r="DW15" s="60"/>
      <c r="DX15" s="60"/>
      <c r="DY15" s="60"/>
      <c r="DZ15" s="60"/>
      <c r="EA15" s="60"/>
      <c r="EB15" s="60"/>
      <c r="EC15" s="60"/>
      <c r="ED15" s="60"/>
      <c r="EE15" s="60"/>
      <c r="EF15" s="60"/>
      <c r="EG15" s="60"/>
      <c r="EH15" s="60"/>
      <c r="EI15" s="60"/>
      <c r="EJ15" s="60"/>
      <c r="EK15" s="60"/>
      <c r="EL15" s="60"/>
      <c r="EM15" s="60"/>
      <c r="EN15" s="60"/>
      <c r="EO15" s="60"/>
      <c r="EP15" s="60"/>
      <c r="EQ15" s="60"/>
      <c r="ER15" s="60"/>
      <c r="ES15" s="60"/>
      <c r="ET15" s="60"/>
      <c r="EU15" s="60"/>
      <c r="EV15" s="60"/>
      <c r="EW15" s="60"/>
      <c r="EX15" s="60"/>
      <c r="EY15" s="60"/>
      <c r="EZ15" s="60"/>
      <c r="FA15" s="60"/>
      <c r="FB15" s="60"/>
      <c r="FC15" s="60"/>
      <c r="FD15" s="60"/>
      <c r="FE15" s="60"/>
      <c r="FF15" s="60"/>
      <c r="FG15" s="60"/>
      <c r="FH15" s="60"/>
      <c r="FI15" s="60"/>
      <c r="FJ15" s="60"/>
      <c r="FK15" s="60"/>
      <c r="FL15" s="60"/>
      <c r="FM15" s="60"/>
      <c r="FN15" s="60"/>
      <c r="FO15" s="60"/>
      <c r="FP15" s="60"/>
      <c r="FQ15" s="60"/>
      <c r="FR15" s="60"/>
      <c r="FS15" s="60"/>
      <c r="FT15" s="60"/>
      <c r="FU15" s="60"/>
      <c r="FV15" s="60"/>
      <c r="FW15" s="60"/>
      <c r="FX15" s="60"/>
      <c r="FY15" s="60"/>
      <c r="FZ15" s="60"/>
      <c r="GA15" s="60"/>
      <c r="GB15" s="60"/>
      <c r="GC15" s="60"/>
      <c r="GD15" s="60"/>
      <c r="GE15" s="60"/>
      <c r="GF15" s="60"/>
      <c r="GG15" s="60"/>
      <c r="GH15" s="60"/>
      <c r="GI15" s="60"/>
      <c r="GJ15" s="60"/>
      <c r="GK15" s="60"/>
      <c r="GL15" s="60"/>
      <c r="GM15" s="60"/>
      <c r="GN15" s="60"/>
      <c r="GO15" s="60"/>
      <c r="GP15" s="60"/>
      <c r="GQ15" s="60"/>
      <c r="GR15" s="60"/>
      <c r="GS15" s="60"/>
      <c r="GT15" s="60"/>
      <c r="GU15" s="60"/>
      <c r="GV15" s="60"/>
      <c r="GW15" s="60"/>
      <c r="GX15" s="60"/>
      <c r="GY15" s="60"/>
      <c r="GZ15" s="60"/>
      <c r="HA15" s="60"/>
      <c r="HB15" s="60"/>
      <c r="HC15" s="60"/>
      <c r="HD15" s="60"/>
      <c r="HE15" s="60"/>
      <c r="HF15" s="60"/>
      <c r="HG15" s="60"/>
      <c r="HH15" s="60"/>
      <c r="HI15" s="60"/>
      <c r="HJ15" s="60"/>
      <c r="HK15" s="60"/>
      <c r="HL15" s="60"/>
      <c r="HM15" s="60"/>
      <c r="HN15" s="60"/>
      <c r="HO15" s="60"/>
      <c r="HP15" s="60"/>
      <c r="HQ15" s="60"/>
      <c r="HR15" s="60"/>
      <c r="HS15" s="60"/>
      <c r="HT15" s="60"/>
      <c r="HU15" s="60"/>
      <c r="HV15" s="60"/>
      <c r="HW15" s="60"/>
      <c r="HX15" s="60"/>
      <c r="HY15" s="60"/>
      <c r="HZ15" s="60"/>
      <c r="IA15" s="60"/>
      <c r="IB15" s="60"/>
      <c r="IC15" s="60"/>
      <c r="ID15" s="60"/>
      <c r="IE15" s="60"/>
      <c r="IF15" s="60"/>
      <c r="IG15" s="60"/>
      <c r="IH15" s="60"/>
      <c r="II15" s="60"/>
      <c r="IJ15" s="60"/>
      <c r="IK15" s="60"/>
      <c r="IL15" s="60"/>
      <c r="IM15" s="60"/>
      <c r="IN15" s="60"/>
      <c r="IO15" s="60"/>
      <c r="IP15" s="60"/>
      <c r="IQ15" s="60"/>
      <c r="IR15" s="60"/>
      <c r="IS15" s="60"/>
      <c r="IT15" s="60"/>
    </row>
    <row r="16" spans="1:254" s="59" customFormat="1" ht="18" customHeight="1">
      <c r="A16" s="61"/>
      <c r="B16" s="68"/>
      <c r="C16" s="272"/>
      <c r="D16" s="272"/>
      <c r="E16" s="272"/>
      <c r="F16" s="272"/>
      <c r="G16" s="272"/>
      <c r="H16" s="272"/>
      <c r="I16" s="272"/>
      <c r="J16" s="272"/>
      <c r="K16" s="272"/>
      <c r="L16" s="272"/>
      <c r="M16" s="77"/>
      <c r="N16" s="77"/>
      <c r="O16" s="275"/>
      <c r="P16" s="60"/>
      <c r="Q16" s="60"/>
      <c r="R16" s="60"/>
      <c r="T16" s="60"/>
      <c r="U16" s="60"/>
      <c r="V16" s="60"/>
      <c r="W16" s="60"/>
      <c r="X16" s="60"/>
      <c r="Y16" s="60"/>
      <c r="Z16" s="60"/>
      <c r="AA16" s="60"/>
      <c r="AB16" s="60"/>
      <c r="AC16" s="60"/>
      <c r="AD16" s="60"/>
      <c r="AE16" s="60"/>
      <c r="AF16" s="60"/>
      <c r="AG16" s="60"/>
      <c r="AH16" s="60"/>
      <c r="AI16" s="60"/>
      <c r="AJ16" s="60"/>
      <c r="AK16" s="60"/>
      <c r="AL16" s="60"/>
      <c r="AM16" s="60"/>
      <c r="AN16" s="60"/>
      <c r="AO16" s="60"/>
      <c r="AP16" s="60"/>
      <c r="AQ16" s="60"/>
      <c r="AR16" s="60"/>
      <c r="AS16" s="60"/>
      <c r="AT16" s="60"/>
      <c r="AU16" s="60"/>
      <c r="AV16" s="60"/>
      <c r="AW16" s="60"/>
      <c r="AX16" s="60"/>
      <c r="AY16" s="60"/>
      <c r="AZ16" s="60"/>
      <c r="BA16" s="60"/>
      <c r="BB16" s="60"/>
      <c r="BC16" s="60"/>
      <c r="BD16" s="60"/>
      <c r="BE16" s="60"/>
      <c r="BF16" s="60"/>
      <c r="BG16" s="60"/>
      <c r="BH16" s="60"/>
      <c r="BI16" s="60"/>
      <c r="BJ16" s="60"/>
      <c r="BK16" s="60"/>
      <c r="BL16" s="60"/>
      <c r="BM16" s="60"/>
      <c r="BN16" s="60"/>
      <c r="BO16" s="60"/>
      <c r="BP16" s="60"/>
      <c r="BQ16" s="60"/>
      <c r="BR16" s="60"/>
      <c r="BS16" s="60"/>
      <c r="BT16" s="60"/>
      <c r="BU16" s="60"/>
      <c r="BV16" s="60"/>
      <c r="BW16" s="60"/>
      <c r="BX16" s="60"/>
      <c r="BY16" s="60"/>
      <c r="BZ16" s="60"/>
      <c r="CA16" s="60"/>
      <c r="CB16" s="60"/>
      <c r="CC16" s="60"/>
      <c r="CD16" s="60"/>
      <c r="CE16" s="60"/>
      <c r="CF16" s="60"/>
      <c r="CG16" s="60"/>
      <c r="CH16" s="60"/>
      <c r="CI16" s="60"/>
      <c r="CJ16" s="60"/>
      <c r="CK16" s="60"/>
      <c r="CL16" s="60"/>
      <c r="CM16" s="60"/>
      <c r="CN16" s="60"/>
      <c r="CO16" s="60"/>
      <c r="CP16" s="60"/>
      <c r="CQ16" s="60"/>
      <c r="CR16" s="60"/>
      <c r="CS16" s="60"/>
      <c r="CT16" s="60"/>
      <c r="CU16" s="60"/>
      <c r="CV16" s="60"/>
      <c r="CW16" s="60"/>
      <c r="CX16" s="60"/>
      <c r="CY16" s="60"/>
      <c r="CZ16" s="60"/>
      <c r="DA16" s="60"/>
      <c r="DB16" s="60"/>
      <c r="DC16" s="60"/>
      <c r="DD16" s="60"/>
      <c r="DE16" s="60"/>
      <c r="DF16" s="60"/>
      <c r="DG16" s="60"/>
      <c r="DH16" s="60"/>
      <c r="DI16" s="60"/>
      <c r="DJ16" s="60"/>
      <c r="DK16" s="60"/>
      <c r="DL16" s="60"/>
      <c r="DM16" s="60"/>
      <c r="DN16" s="60"/>
      <c r="DO16" s="60"/>
      <c r="DP16" s="60"/>
      <c r="DQ16" s="60"/>
      <c r="DR16" s="60"/>
      <c r="DS16" s="60"/>
      <c r="DT16" s="60"/>
      <c r="DU16" s="60"/>
      <c r="DV16" s="60"/>
      <c r="DW16" s="60"/>
      <c r="DX16" s="60"/>
      <c r="DY16" s="60"/>
      <c r="DZ16" s="60"/>
      <c r="EA16" s="60"/>
      <c r="EB16" s="60"/>
      <c r="EC16" s="60"/>
      <c r="ED16" s="60"/>
      <c r="EE16" s="60"/>
      <c r="EF16" s="60"/>
      <c r="EG16" s="60"/>
      <c r="EH16" s="60"/>
      <c r="EI16" s="60"/>
      <c r="EJ16" s="60"/>
      <c r="EK16" s="60"/>
      <c r="EL16" s="60"/>
      <c r="EM16" s="60"/>
      <c r="EN16" s="60"/>
      <c r="EO16" s="60"/>
      <c r="EP16" s="60"/>
      <c r="EQ16" s="60"/>
      <c r="ER16" s="60"/>
      <c r="ES16" s="60"/>
      <c r="ET16" s="60"/>
      <c r="EU16" s="60"/>
      <c r="EV16" s="60"/>
      <c r="EW16" s="60"/>
      <c r="EX16" s="60"/>
      <c r="EY16" s="60"/>
      <c r="EZ16" s="60"/>
      <c r="FA16" s="60"/>
      <c r="FB16" s="60"/>
      <c r="FC16" s="60"/>
      <c r="FD16" s="60"/>
      <c r="FE16" s="60"/>
      <c r="FF16" s="60"/>
      <c r="FG16" s="60"/>
      <c r="FH16" s="60"/>
      <c r="FI16" s="60"/>
      <c r="FJ16" s="60"/>
      <c r="FK16" s="60"/>
      <c r="FL16" s="60"/>
      <c r="FM16" s="60"/>
      <c r="FN16" s="60"/>
      <c r="FO16" s="60"/>
      <c r="FP16" s="60"/>
      <c r="FQ16" s="60"/>
      <c r="FR16" s="60"/>
      <c r="FS16" s="60"/>
      <c r="FT16" s="60"/>
      <c r="FU16" s="60"/>
      <c r="FV16" s="60"/>
      <c r="FW16" s="60"/>
      <c r="FX16" s="60"/>
      <c r="FY16" s="60"/>
      <c r="FZ16" s="60"/>
      <c r="GA16" s="60"/>
      <c r="GB16" s="60"/>
      <c r="GC16" s="60"/>
      <c r="GD16" s="60"/>
      <c r="GE16" s="60"/>
      <c r="GF16" s="60"/>
      <c r="GG16" s="60"/>
      <c r="GH16" s="60"/>
      <c r="GI16" s="60"/>
      <c r="GJ16" s="60"/>
      <c r="GK16" s="60"/>
      <c r="GL16" s="60"/>
      <c r="GM16" s="60"/>
      <c r="GN16" s="60"/>
      <c r="GO16" s="60"/>
      <c r="GP16" s="60"/>
      <c r="GQ16" s="60"/>
      <c r="GR16" s="60"/>
      <c r="GS16" s="60"/>
      <c r="GT16" s="60"/>
      <c r="GU16" s="60"/>
      <c r="GV16" s="60"/>
      <c r="GW16" s="60"/>
      <c r="GX16" s="60"/>
      <c r="GY16" s="60"/>
      <c r="GZ16" s="60"/>
      <c r="HA16" s="60"/>
      <c r="HB16" s="60"/>
      <c r="HC16" s="60"/>
      <c r="HD16" s="60"/>
      <c r="HE16" s="60"/>
      <c r="HF16" s="60"/>
      <c r="HG16" s="60"/>
      <c r="HH16" s="60"/>
      <c r="HI16" s="60"/>
      <c r="HJ16" s="60"/>
      <c r="HK16" s="60"/>
      <c r="HL16" s="60"/>
      <c r="HM16" s="60"/>
      <c r="HN16" s="60"/>
      <c r="HO16" s="60"/>
      <c r="HP16" s="60"/>
      <c r="HQ16" s="60"/>
      <c r="HR16" s="60"/>
      <c r="HS16" s="60"/>
      <c r="HT16" s="60"/>
      <c r="HU16" s="60"/>
      <c r="HV16" s="60"/>
      <c r="HW16" s="60"/>
      <c r="HX16" s="60"/>
      <c r="HY16" s="60"/>
      <c r="HZ16" s="60"/>
      <c r="IA16" s="60"/>
      <c r="IB16" s="60"/>
      <c r="IC16" s="60"/>
      <c r="ID16" s="60"/>
      <c r="IE16" s="60"/>
      <c r="IF16" s="60"/>
      <c r="IG16" s="60"/>
      <c r="IH16" s="60"/>
      <c r="II16" s="60"/>
      <c r="IJ16" s="60"/>
      <c r="IK16" s="60"/>
      <c r="IL16" s="60"/>
      <c r="IM16" s="60"/>
      <c r="IN16" s="60"/>
      <c r="IO16" s="60"/>
      <c r="IP16" s="60"/>
      <c r="IQ16" s="60"/>
      <c r="IR16" s="60"/>
      <c r="IS16" s="60"/>
      <c r="IT16" s="60"/>
    </row>
    <row r="17" spans="1:254" s="59" customFormat="1" ht="18" customHeight="1">
      <c r="A17" s="61"/>
      <c r="B17" s="68" t="s">
        <v>96</v>
      </c>
      <c r="C17" s="272">
        <v>346.72</v>
      </c>
      <c r="D17" s="272">
        <v>-8134.24</v>
      </c>
      <c r="E17" s="272">
        <v>-426.63</v>
      </c>
      <c r="F17" s="272">
        <v>-4568.43</v>
      </c>
      <c r="G17" s="272">
        <v>10758.52</v>
      </c>
      <c r="H17" s="272">
        <v>-7211.71</v>
      </c>
      <c r="I17" s="272">
        <v>-12911.06</v>
      </c>
      <c r="J17" s="272">
        <v>12546.61</v>
      </c>
      <c r="K17" s="272">
        <v>-7017.31</v>
      </c>
      <c r="L17" s="272">
        <v>-11205.42</v>
      </c>
      <c r="M17" s="77">
        <v>13464.77</v>
      </c>
      <c r="N17" s="77">
        <v>-10327.52</v>
      </c>
      <c r="O17" s="275">
        <v>-24685.700000000004</v>
      </c>
      <c r="P17" s="60"/>
      <c r="Q17" s="60"/>
      <c r="R17" s="60"/>
      <c r="T17" s="60"/>
      <c r="U17" s="60"/>
      <c r="V17" s="60"/>
      <c r="W17" s="60"/>
      <c r="X17" s="60"/>
      <c r="Y17" s="60"/>
      <c r="Z17" s="60"/>
      <c r="AA17" s="60"/>
      <c r="AB17" s="60"/>
      <c r="AC17" s="60"/>
      <c r="AD17" s="60"/>
      <c r="AE17" s="60"/>
      <c r="AF17" s="60"/>
      <c r="AG17" s="60"/>
      <c r="AH17" s="60"/>
      <c r="AI17" s="60"/>
      <c r="AJ17" s="60"/>
      <c r="AK17" s="60"/>
      <c r="AL17" s="60"/>
      <c r="AM17" s="60"/>
      <c r="AN17" s="60"/>
      <c r="AO17" s="60"/>
      <c r="AP17" s="60"/>
      <c r="AQ17" s="60"/>
      <c r="AR17" s="60"/>
      <c r="AS17" s="60"/>
      <c r="AT17" s="60"/>
      <c r="AU17" s="60"/>
      <c r="AV17" s="60"/>
      <c r="AW17" s="60"/>
      <c r="AX17" s="60"/>
      <c r="AY17" s="60"/>
      <c r="AZ17" s="60"/>
      <c r="BA17" s="60"/>
      <c r="BB17" s="60"/>
      <c r="BC17" s="60"/>
      <c r="BD17" s="60"/>
      <c r="BE17" s="60"/>
      <c r="BF17" s="60"/>
      <c r="BG17" s="60"/>
      <c r="BH17" s="60"/>
      <c r="BI17" s="60"/>
      <c r="BJ17" s="60"/>
      <c r="BK17" s="60"/>
      <c r="BL17" s="60"/>
      <c r="BM17" s="60"/>
      <c r="BN17" s="60"/>
      <c r="BO17" s="60"/>
      <c r="BP17" s="60"/>
      <c r="BQ17" s="60"/>
      <c r="BR17" s="60"/>
      <c r="BS17" s="60"/>
      <c r="BT17" s="60"/>
      <c r="BU17" s="60"/>
      <c r="BV17" s="60"/>
      <c r="BW17" s="60"/>
      <c r="BX17" s="60"/>
      <c r="BY17" s="60"/>
      <c r="BZ17" s="60"/>
      <c r="CA17" s="60"/>
      <c r="CB17" s="60"/>
      <c r="CC17" s="60"/>
      <c r="CD17" s="60"/>
      <c r="CE17" s="60"/>
      <c r="CF17" s="60"/>
      <c r="CG17" s="60"/>
      <c r="CH17" s="60"/>
      <c r="CI17" s="60"/>
      <c r="CJ17" s="60"/>
      <c r="CK17" s="60"/>
      <c r="CL17" s="60"/>
      <c r="CM17" s="60"/>
      <c r="CN17" s="60"/>
      <c r="CO17" s="60"/>
      <c r="CP17" s="60"/>
      <c r="CQ17" s="60"/>
      <c r="CR17" s="60"/>
      <c r="CS17" s="60"/>
      <c r="CT17" s="60"/>
      <c r="CU17" s="60"/>
      <c r="CV17" s="60"/>
      <c r="CW17" s="60"/>
      <c r="CX17" s="60"/>
      <c r="CY17" s="60"/>
      <c r="CZ17" s="60"/>
      <c r="DA17" s="60"/>
      <c r="DB17" s="60"/>
      <c r="DC17" s="60"/>
      <c r="DD17" s="60"/>
      <c r="DE17" s="60"/>
      <c r="DF17" s="60"/>
      <c r="DG17" s="60"/>
      <c r="DH17" s="60"/>
      <c r="DI17" s="60"/>
      <c r="DJ17" s="60"/>
      <c r="DK17" s="60"/>
      <c r="DL17" s="60"/>
      <c r="DM17" s="60"/>
      <c r="DN17" s="60"/>
      <c r="DO17" s="60"/>
      <c r="DP17" s="60"/>
      <c r="DQ17" s="60"/>
      <c r="DR17" s="60"/>
      <c r="DS17" s="60"/>
      <c r="DT17" s="60"/>
      <c r="DU17" s="60"/>
      <c r="DV17" s="60"/>
      <c r="DW17" s="60"/>
      <c r="DX17" s="60"/>
      <c r="DY17" s="60"/>
      <c r="DZ17" s="60"/>
      <c r="EA17" s="60"/>
      <c r="EB17" s="60"/>
      <c r="EC17" s="60"/>
      <c r="ED17" s="60"/>
      <c r="EE17" s="60"/>
      <c r="EF17" s="60"/>
      <c r="EG17" s="60"/>
      <c r="EH17" s="60"/>
      <c r="EI17" s="60"/>
      <c r="EJ17" s="60"/>
      <c r="EK17" s="60"/>
      <c r="EL17" s="60"/>
      <c r="EM17" s="60"/>
      <c r="EN17" s="60"/>
      <c r="EO17" s="60"/>
      <c r="EP17" s="60"/>
      <c r="EQ17" s="60"/>
      <c r="ER17" s="60"/>
      <c r="ES17" s="60"/>
      <c r="ET17" s="60"/>
      <c r="EU17" s="60"/>
      <c r="EV17" s="60"/>
      <c r="EW17" s="60"/>
      <c r="EX17" s="60"/>
      <c r="EY17" s="60"/>
      <c r="EZ17" s="60"/>
      <c r="FA17" s="60"/>
      <c r="FB17" s="60"/>
      <c r="FC17" s="60"/>
      <c r="FD17" s="60"/>
      <c r="FE17" s="60"/>
      <c r="FF17" s="60"/>
      <c r="FG17" s="60"/>
      <c r="FH17" s="60"/>
      <c r="FI17" s="60"/>
      <c r="FJ17" s="60"/>
      <c r="FK17" s="60"/>
      <c r="FL17" s="60"/>
      <c r="FM17" s="60"/>
      <c r="FN17" s="60"/>
      <c r="FO17" s="60"/>
      <c r="FP17" s="60"/>
      <c r="FQ17" s="60"/>
      <c r="FR17" s="60"/>
      <c r="FS17" s="60"/>
      <c r="FT17" s="60"/>
      <c r="FU17" s="60"/>
      <c r="FV17" s="60"/>
      <c r="FW17" s="60"/>
      <c r="FX17" s="60"/>
      <c r="FY17" s="60"/>
      <c r="FZ17" s="60"/>
      <c r="GA17" s="60"/>
      <c r="GB17" s="60"/>
      <c r="GC17" s="60"/>
      <c r="GD17" s="60"/>
      <c r="GE17" s="60"/>
      <c r="GF17" s="60"/>
      <c r="GG17" s="60"/>
      <c r="GH17" s="60"/>
      <c r="GI17" s="60"/>
      <c r="GJ17" s="60"/>
      <c r="GK17" s="60"/>
      <c r="GL17" s="60"/>
      <c r="GM17" s="60"/>
      <c r="GN17" s="60"/>
      <c r="GO17" s="60"/>
      <c r="GP17" s="60"/>
      <c r="GQ17" s="60"/>
      <c r="GR17" s="60"/>
      <c r="GS17" s="60"/>
      <c r="GT17" s="60"/>
      <c r="GU17" s="60"/>
      <c r="GV17" s="60"/>
      <c r="GW17" s="60"/>
      <c r="GX17" s="60"/>
      <c r="GY17" s="60"/>
      <c r="GZ17" s="60"/>
      <c r="HA17" s="60"/>
      <c r="HB17" s="60"/>
      <c r="HC17" s="60"/>
      <c r="HD17" s="60"/>
      <c r="HE17" s="60"/>
      <c r="HF17" s="60"/>
      <c r="HG17" s="60"/>
      <c r="HH17" s="60"/>
      <c r="HI17" s="60"/>
      <c r="HJ17" s="60"/>
      <c r="HK17" s="60"/>
      <c r="HL17" s="60"/>
      <c r="HM17" s="60"/>
      <c r="HN17" s="60"/>
      <c r="HO17" s="60"/>
      <c r="HP17" s="60"/>
      <c r="HQ17" s="60"/>
      <c r="HR17" s="60"/>
      <c r="HS17" s="60"/>
      <c r="HT17" s="60"/>
      <c r="HU17" s="60"/>
      <c r="HV17" s="60"/>
      <c r="HW17" s="60"/>
      <c r="HX17" s="60"/>
      <c r="HY17" s="60"/>
      <c r="HZ17" s="60"/>
      <c r="IA17" s="60"/>
      <c r="IB17" s="60"/>
      <c r="IC17" s="60"/>
      <c r="ID17" s="60"/>
      <c r="IE17" s="60"/>
      <c r="IF17" s="60"/>
      <c r="IG17" s="60"/>
      <c r="IH17" s="60"/>
      <c r="II17" s="60"/>
      <c r="IJ17" s="60"/>
      <c r="IK17" s="60"/>
      <c r="IL17" s="60"/>
      <c r="IM17" s="60"/>
      <c r="IN17" s="60"/>
      <c r="IO17" s="60"/>
      <c r="IP17" s="60"/>
      <c r="IQ17" s="60"/>
      <c r="IR17" s="60"/>
      <c r="IS17" s="60"/>
      <c r="IT17" s="60"/>
    </row>
    <row r="18" spans="1:254" s="59" customFormat="1" ht="18" customHeight="1">
      <c r="A18" s="61"/>
      <c r="B18" s="68"/>
      <c r="C18" s="272"/>
      <c r="D18" s="272"/>
      <c r="E18" s="272"/>
      <c r="F18" s="272"/>
      <c r="G18" s="272"/>
      <c r="H18" s="272"/>
      <c r="I18" s="272"/>
      <c r="J18" s="272"/>
      <c r="K18" s="272"/>
      <c r="L18" s="272"/>
      <c r="M18" s="77"/>
      <c r="N18" s="77"/>
      <c r="O18" s="275"/>
      <c r="P18" s="60"/>
      <c r="Q18" s="60"/>
      <c r="R18" s="60"/>
      <c r="T18" s="60"/>
      <c r="U18" s="60"/>
      <c r="V18" s="60"/>
      <c r="W18" s="60"/>
      <c r="X18" s="60"/>
      <c r="Y18" s="60"/>
      <c r="Z18" s="60"/>
      <c r="AA18" s="60"/>
      <c r="AB18" s="60"/>
      <c r="AC18" s="60"/>
      <c r="AD18" s="60"/>
      <c r="AE18" s="60"/>
      <c r="AF18" s="60"/>
      <c r="AG18" s="60"/>
      <c r="AH18" s="60"/>
      <c r="AI18" s="60"/>
      <c r="AJ18" s="60"/>
      <c r="AK18" s="60"/>
      <c r="AL18" s="60"/>
      <c r="AM18" s="60"/>
      <c r="AN18" s="60"/>
      <c r="AO18" s="60"/>
      <c r="AP18" s="60"/>
      <c r="AQ18" s="60"/>
      <c r="AR18" s="60"/>
      <c r="AS18" s="60"/>
      <c r="AT18" s="60"/>
      <c r="AU18" s="60"/>
      <c r="AV18" s="60"/>
      <c r="AW18" s="60"/>
      <c r="AX18" s="60"/>
      <c r="AY18" s="60"/>
      <c r="AZ18" s="60"/>
      <c r="BA18" s="60"/>
      <c r="BB18" s="60"/>
      <c r="BC18" s="60"/>
      <c r="BD18" s="60"/>
      <c r="BE18" s="60"/>
      <c r="BF18" s="60"/>
      <c r="BG18" s="60"/>
      <c r="BH18" s="60"/>
      <c r="BI18" s="60"/>
      <c r="BJ18" s="60"/>
      <c r="BK18" s="60"/>
      <c r="BL18" s="60"/>
      <c r="BM18" s="60"/>
      <c r="BN18" s="60"/>
      <c r="BO18" s="60"/>
      <c r="BP18" s="60"/>
      <c r="BQ18" s="60"/>
      <c r="BR18" s="60"/>
      <c r="BS18" s="60"/>
      <c r="BT18" s="60"/>
      <c r="BU18" s="60"/>
      <c r="BV18" s="60"/>
      <c r="BW18" s="60"/>
      <c r="BX18" s="60"/>
      <c r="BY18" s="60"/>
      <c r="BZ18" s="60"/>
      <c r="CA18" s="60"/>
      <c r="CB18" s="60"/>
      <c r="CC18" s="60"/>
      <c r="CD18" s="60"/>
      <c r="CE18" s="60"/>
      <c r="CF18" s="60"/>
      <c r="CG18" s="60"/>
      <c r="CH18" s="60"/>
      <c r="CI18" s="60"/>
      <c r="CJ18" s="60"/>
      <c r="CK18" s="60"/>
      <c r="CL18" s="60"/>
      <c r="CM18" s="60"/>
      <c r="CN18" s="60"/>
      <c r="CO18" s="60"/>
      <c r="CP18" s="60"/>
      <c r="CQ18" s="60"/>
      <c r="CR18" s="60"/>
      <c r="CS18" s="60"/>
      <c r="CT18" s="60"/>
      <c r="CU18" s="60"/>
      <c r="CV18" s="60"/>
      <c r="CW18" s="60"/>
      <c r="CX18" s="60"/>
      <c r="CY18" s="60"/>
      <c r="CZ18" s="60"/>
      <c r="DA18" s="60"/>
      <c r="DB18" s="60"/>
      <c r="DC18" s="60"/>
      <c r="DD18" s="60"/>
      <c r="DE18" s="60"/>
      <c r="DF18" s="60"/>
      <c r="DG18" s="60"/>
      <c r="DH18" s="60"/>
      <c r="DI18" s="60"/>
      <c r="DJ18" s="60"/>
      <c r="DK18" s="60"/>
      <c r="DL18" s="60"/>
      <c r="DM18" s="60"/>
      <c r="DN18" s="60"/>
      <c r="DO18" s="60"/>
      <c r="DP18" s="60"/>
      <c r="DQ18" s="60"/>
      <c r="DR18" s="60"/>
      <c r="DS18" s="60"/>
      <c r="DT18" s="60"/>
      <c r="DU18" s="60"/>
      <c r="DV18" s="60"/>
      <c r="DW18" s="60"/>
      <c r="DX18" s="60"/>
      <c r="DY18" s="60"/>
      <c r="DZ18" s="60"/>
      <c r="EA18" s="60"/>
      <c r="EB18" s="60"/>
      <c r="EC18" s="60"/>
      <c r="ED18" s="60"/>
      <c r="EE18" s="60"/>
      <c r="EF18" s="60"/>
      <c r="EG18" s="60"/>
      <c r="EH18" s="60"/>
      <c r="EI18" s="60"/>
      <c r="EJ18" s="60"/>
      <c r="EK18" s="60"/>
      <c r="EL18" s="60"/>
      <c r="EM18" s="60"/>
      <c r="EN18" s="60"/>
      <c r="EO18" s="60"/>
      <c r="EP18" s="60"/>
      <c r="EQ18" s="60"/>
      <c r="ER18" s="60"/>
      <c r="ES18" s="60"/>
      <c r="ET18" s="60"/>
      <c r="EU18" s="60"/>
      <c r="EV18" s="60"/>
      <c r="EW18" s="60"/>
      <c r="EX18" s="60"/>
      <c r="EY18" s="60"/>
      <c r="EZ18" s="60"/>
      <c r="FA18" s="60"/>
      <c r="FB18" s="60"/>
      <c r="FC18" s="60"/>
      <c r="FD18" s="60"/>
      <c r="FE18" s="60"/>
      <c r="FF18" s="60"/>
      <c r="FG18" s="60"/>
      <c r="FH18" s="60"/>
      <c r="FI18" s="60"/>
      <c r="FJ18" s="60"/>
      <c r="FK18" s="60"/>
      <c r="FL18" s="60"/>
      <c r="FM18" s="60"/>
      <c r="FN18" s="60"/>
      <c r="FO18" s="60"/>
      <c r="FP18" s="60"/>
      <c r="FQ18" s="60"/>
      <c r="FR18" s="60"/>
      <c r="FS18" s="60"/>
      <c r="FT18" s="60"/>
      <c r="FU18" s="60"/>
      <c r="FV18" s="60"/>
      <c r="FW18" s="60"/>
      <c r="FX18" s="60"/>
      <c r="FY18" s="60"/>
      <c r="FZ18" s="60"/>
      <c r="GA18" s="60"/>
      <c r="GB18" s="60"/>
      <c r="GC18" s="60"/>
      <c r="GD18" s="60"/>
      <c r="GE18" s="60"/>
      <c r="GF18" s="60"/>
      <c r="GG18" s="60"/>
      <c r="GH18" s="60"/>
      <c r="GI18" s="60"/>
      <c r="GJ18" s="60"/>
      <c r="GK18" s="60"/>
      <c r="GL18" s="60"/>
      <c r="GM18" s="60"/>
      <c r="GN18" s="60"/>
      <c r="GO18" s="60"/>
      <c r="GP18" s="60"/>
      <c r="GQ18" s="60"/>
      <c r="GR18" s="60"/>
      <c r="GS18" s="60"/>
      <c r="GT18" s="60"/>
      <c r="GU18" s="60"/>
      <c r="GV18" s="60"/>
      <c r="GW18" s="60"/>
      <c r="GX18" s="60"/>
      <c r="GY18" s="60"/>
      <c r="GZ18" s="60"/>
      <c r="HA18" s="60"/>
      <c r="HB18" s="60"/>
      <c r="HC18" s="60"/>
      <c r="HD18" s="60"/>
      <c r="HE18" s="60"/>
      <c r="HF18" s="60"/>
      <c r="HG18" s="60"/>
      <c r="HH18" s="60"/>
      <c r="HI18" s="60"/>
      <c r="HJ18" s="60"/>
      <c r="HK18" s="60"/>
      <c r="HL18" s="60"/>
      <c r="HM18" s="60"/>
      <c r="HN18" s="60"/>
      <c r="HO18" s="60"/>
      <c r="HP18" s="60"/>
      <c r="HQ18" s="60"/>
      <c r="HR18" s="60"/>
      <c r="HS18" s="60"/>
      <c r="HT18" s="60"/>
      <c r="HU18" s="60"/>
      <c r="HV18" s="60"/>
      <c r="HW18" s="60"/>
      <c r="HX18" s="60"/>
      <c r="HY18" s="60"/>
      <c r="HZ18" s="60"/>
      <c r="IA18" s="60"/>
      <c r="IB18" s="60"/>
      <c r="IC18" s="60"/>
      <c r="ID18" s="60"/>
      <c r="IE18" s="60"/>
      <c r="IF18" s="60"/>
      <c r="IG18" s="60"/>
      <c r="IH18" s="60"/>
      <c r="II18" s="60"/>
      <c r="IJ18" s="60"/>
      <c r="IK18" s="60"/>
      <c r="IL18" s="60"/>
      <c r="IM18" s="60"/>
      <c r="IN18" s="60"/>
      <c r="IO18" s="60"/>
      <c r="IP18" s="60"/>
      <c r="IQ18" s="60"/>
      <c r="IR18" s="60"/>
      <c r="IS18" s="60"/>
      <c r="IT18" s="60"/>
    </row>
    <row r="19" spans="1:254" s="59" customFormat="1" ht="18" customHeight="1">
      <c r="A19" s="61"/>
      <c r="B19" s="68" t="s">
        <v>114</v>
      </c>
      <c r="C19" s="272">
        <v>-346.72</v>
      </c>
      <c r="D19" s="272">
        <v>8134.24</v>
      </c>
      <c r="E19" s="272">
        <v>426.63</v>
      </c>
      <c r="F19" s="272">
        <v>4568.43</v>
      </c>
      <c r="G19" s="272">
        <v>-10758.52</v>
      </c>
      <c r="H19" s="272">
        <v>7211.71</v>
      </c>
      <c r="I19" s="272">
        <v>12911.06</v>
      </c>
      <c r="J19" s="272">
        <v>-12546.61</v>
      </c>
      <c r="K19" s="272">
        <v>7017.31</v>
      </c>
      <c r="L19" s="272">
        <v>11205.42</v>
      </c>
      <c r="M19" s="77">
        <v>-13464.77</v>
      </c>
      <c r="N19" s="77">
        <v>10327.52</v>
      </c>
      <c r="O19" s="275">
        <v>24685.700000000004</v>
      </c>
      <c r="P19" s="60"/>
      <c r="Q19" s="60"/>
      <c r="R19" s="60"/>
      <c r="T19" s="60"/>
      <c r="U19" s="60"/>
      <c r="V19" s="60"/>
      <c r="W19" s="60"/>
      <c r="X19" s="60"/>
      <c r="Y19" s="60"/>
      <c r="Z19" s="60"/>
      <c r="AA19" s="60"/>
      <c r="AB19" s="60"/>
      <c r="AC19" s="60"/>
      <c r="AD19" s="60"/>
      <c r="AE19" s="60"/>
      <c r="AF19" s="60"/>
      <c r="AG19" s="60"/>
      <c r="AH19" s="60"/>
      <c r="AI19" s="60"/>
      <c r="AJ19" s="60"/>
      <c r="AK19" s="60"/>
      <c r="AL19" s="60"/>
      <c r="AM19" s="60"/>
      <c r="AN19" s="60"/>
      <c r="AO19" s="60"/>
      <c r="AP19" s="60"/>
      <c r="AQ19" s="60"/>
      <c r="AR19" s="60"/>
      <c r="AS19" s="60"/>
      <c r="AT19" s="60"/>
      <c r="AU19" s="60"/>
      <c r="AV19" s="60"/>
      <c r="AW19" s="60"/>
      <c r="AX19" s="60"/>
      <c r="AY19" s="60"/>
      <c r="AZ19" s="60"/>
      <c r="BA19" s="60"/>
      <c r="BB19" s="60"/>
      <c r="BC19" s="60"/>
      <c r="BD19" s="60"/>
      <c r="BE19" s="60"/>
      <c r="BF19" s="60"/>
      <c r="BG19" s="60"/>
      <c r="BH19" s="60"/>
      <c r="BI19" s="60"/>
      <c r="BJ19" s="60"/>
      <c r="BK19" s="60"/>
      <c r="BL19" s="60"/>
      <c r="BM19" s="60"/>
      <c r="BN19" s="60"/>
      <c r="BO19" s="60"/>
      <c r="BP19" s="60"/>
      <c r="BQ19" s="60"/>
      <c r="BR19" s="60"/>
      <c r="BS19" s="60"/>
      <c r="BT19" s="60"/>
      <c r="BU19" s="60"/>
      <c r="BV19" s="60"/>
      <c r="BW19" s="60"/>
      <c r="BX19" s="60"/>
      <c r="BY19" s="60"/>
      <c r="BZ19" s="60"/>
      <c r="CA19" s="60"/>
      <c r="CB19" s="60"/>
      <c r="CC19" s="60"/>
      <c r="CD19" s="60"/>
      <c r="CE19" s="60"/>
      <c r="CF19" s="60"/>
      <c r="CG19" s="60"/>
      <c r="CH19" s="60"/>
      <c r="CI19" s="60"/>
      <c r="CJ19" s="60"/>
      <c r="CK19" s="60"/>
      <c r="CL19" s="60"/>
      <c r="CM19" s="60"/>
      <c r="CN19" s="60"/>
      <c r="CO19" s="60"/>
      <c r="CP19" s="60"/>
      <c r="CQ19" s="60"/>
      <c r="CR19" s="60"/>
      <c r="CS19" s="60"/>
      <c r="CT19" s="60"/>
      <c r="CU19" s="60"/>
      <c r="CV19" s="60"/>
      <c r="CW19" s="60"/>
      <c r="CX19" s="60"/>
      <c r="CY19" s="60"/>
      <c r="CZ19" s="60"/>
      <c r="DA19" s="60"/>
      <c r="DB19" s="60"/>
      <c r="DC19" s="60"/>
      <c r="DD19" s="60"/>
      <c r="DE19" s="60"/>
      <c r="DF19" s="60"/>
      <c r="DG19" s="60"/>
      <c r="DH19" s="60"/>
      <c r="DI19" s="60"/>
      <c r="DJ19" s="60"/>
      <c r="DK19" s="60"/>
      <c r="DL19" s="60"/>
      <c r="DM19" s="60"/>
      <c r="DN19" s="60"/>
      <c r="DO19" s="60"/>
      <c r="DP19" s="60"/>
      <c r="DQ19" s="60"/>
      <c r="DR19" s="60"/>
      <c r="DS19" s="60"/>
      <c r="DT19" s="60"/>
      <c r="DU19" s="60"/>
      <c r="DV19" s="60"/>
      <c r="DW19" s="60"/>
      <c r="DX19" s="60"/>
      <c r="DY19" s="60"/>
      <c r="DZ19" s="60"/>
      <c r="EA19" s="60"/>
      <c r="EB19" s="60"/>
      <c r="EC19" s="60"/>
      <c r="ED19" s="60"/>
      <c r="EE19" s="60"/>
      <c r="EF19" s="60"/>
      <c r="EG19" s="60"/>
      <c r="EH19" s="60"/>
      <c r="EI19" s="60"/>
      <c r="EJ19" s="60"/>
      <c r="EK19" s="60"/>
      <c r="EL19" s="60"/>
      <c r="EM19" s="60"/>
      <c r="EN19" s="60"/>
      <c r="EO19" s="60"/>
      <c r="EP19" s="60"/>
      <c r="EQ19" s="60"/>
      <c r="ER19" s="60"/>
      <c r="ES19" s="60"/>
      <c r="ET19" s="60"/>
      <c r="EU19" s="60"/>
      <c r="EV19" s="60"/>
      <c r="EW19" s="60"/>
      <c r="EX19" s="60"/>
      <c r="EY19" s="60"/>
      <c r="EZ19" s="60"/>
      <c r="FA19" s="60"/>
      <c r="FB19" s="60"/>
      <c r="FC19" s="60"/>
      <c r="FD19" s="60"/>
      <c r="FE19" s="60"/>
      <c r="FF19" s="60"/>
      <c r="FG19" s="60"/>
      <c r="FH19" s="60"/>
      <c r="FI19" s="60"/>
      <c r="FJ19" s="60"/>
      <c r="FK19" s="60"/>
      <c r="FL19" s="60"/>
      <c r="FM19" s="60"/>
      <c r="FN19" s="60"/>
      <c r="FO19" s="60"/>
      <c r="FP19" s="60"/>
      <c r="FQ19" s="60"/>
      <c r="FR19" s="60"/>
      <c r="FS19" s="60"/>
      <c r="FT19" s="60"/>
      <c r="FU19" s="60"/>
      <c r="FV19" s="60"/>
      <c r="FW19" s="60"/>
      <c r="FX19" s="60"/>
      <c r="FY19" s="60"/>
      <c r="FZ19" s="60"/>
      <c r="GA19" s="60"/>
      <c r="GB19" s="60"/>
      <c r="GC19" s="60"/>
      <c r="GD19" s="60"/>
      <c r="GE19" s="60"/>
      <c r="GF19" s="60"/>
      <c r="GG19" s="60"/>
      <c r="GH19" s="60"/>
      <c r="GI19" s="60"/>
      <c r="GJ19" s="60"/>
      <c r="GK19" s="60"/>
      <c r="GL19" s="60"/>
      <c r="GM19" s="60"/>
      <c r="GN19" s="60"/>
      <c r="GO19" s="60"/>
      <c r="GP19" s="60"/>
      <c r="GQ19" s="60"/>
      <c r="GR19" s="60"/>
      <c r="GS19" s="60"/>
      <c r="GT19" s="60"/>
      <c r="GU19" s="60"/>
      <c r="GV19" s="60"/>
      <c r="GW19" s="60"/>
      <c r="GX19" s="60"/>
      <c r="GY19" s="60"/>
      <c r="GZ19" s="60"/>
      <c r="HA19" s="60"/>
      <c r="HB19" s="60"/>
      <c r="HC19" s="60"/>
      <c r="HD19" s="60"/>
      <c r="HE19" s="60"/>
      <c r="HF19" s="60"/>
      <c r="HG19" s="60"/>
      <c r="HH19" s="60"/>
      <c r="HI19" s="60"/>
      <c r="HJ19" s="60"/>
      <c r="HK19" s="60"/>
      <c r="HL19" s="60"/>
      <c r="HM19" s="60"/>
      <c r="HN19" s="60"/>
      <c r="HO19" s="60"/>
      <c r="HP19" s="60"/>
      <c r="HQ19" s="60"/>
      <c r="HR19" s="60"/>
      <c r="HS19" s="60"/>
      <c r="HT19" s="60"/>
      <c r="HU19" s="60"/>
      <c r="HV19" s="60"/>
      <c r="HW19" s="60"/>
      <c r="HX19" s="60"/>
      <c r="HY19" s="60"/>
      <c r="HZ19" s="60"/>
      <c r="IA19" s="60"/>
      <c r="IB19" s="60"/>
      <c r="IC19" s="60"/>
      <c r="ID19" s="60"/>
      <c r="IE19" s="60"/>
      <c r="IF19" s="60"/>
      <c r="IG19" s="60"/>
      <c r="IH19" s="60"/>
      <c r="II19" s="60"/>
      <c r="IJ19" s="60"/>
      <c r="IK19" s="60"/>
      <c r="IL19" s="60"/>
      <c r="IM19" s="60"/>
      <c r="IN19" s="60"/>
      <c r="IO19" s="60"/>
      <c r="IP19" s="60"/>
      <c r="IQ19" s="60"/>
      <c r="IR19" s="60"/>
      <c r="IS19" s="60"/>
      <c r="IT19" s="60"/>
    </row>
    <row r="20" spans="1:254" s="59" customFormat="1" ht="18" customHeight="1">
      <c r="A20" s="61"/>
      <c r="B20" s="68"/>
      <c r="C20" s="272"/>
      <c r="D20" s="272"/>
      <c r="E20" s="272"/>
      <c r="F20" s="272"/>
      <c r="G20" s="272"/>
      <c r="H20" s="272"/>
      <c r="I20" s="272"/>
      <c r="J20" s="272"/>
      <c r="K20" s="272"/>
      <c r="L20" s="272"/>
      <c r="M20" s="77"/>
      <c r="N20" s="77"/>
      <c r="O20" s="275"/>
      <c r="P20" s="60"/>
      <c r="Q20" s="60"/>
      <c r="R20" s="60"/>
      <c r="T20" s="60"/>
      <c r="U20" s="60"/>
      <c r="V20" s="60"/>
      <c r="W20" s="60"/>
      <c r="X20" s="60"/>
      <c r="Y20" s="60"/>
      <c r="Z20" s="60"/>
      <c r="AA20" s="60"/>
      <c r="AB20" s="60"/>
      <c r="AC20" s="60"/>
      <c r="AD20" s="60"/>
      <c r="AE20" s="60"/>
      <c r="AF20" s="60"/>
      <c r="AG20" s="60"/>
      <c r="AH20" s="60"/>
      <c r="AI20" s="60"/>
      <c r="AJ20" s="60"/>
      <c r="AK20" s="60"/>
      <c r="AL20" s="60"/>
      <c r="AM20" s="60"/>
      <c r="AN20" s="60"/>
      <c r="AO20" s="60"/>
      <c r="AP20" s="60"/>
      <c r="AQ20" s="60"/>
      <c r="AR20" s="60"/>
      <c r="AS20" s="60"/>
      <c r="AT20" s="60"/>
      <c r="AU20" s="60"/>
      <c r="AV20" s="60"/>
      <c r="AW20" s="60"/>
      <c r="AX20" s="60"/>
      <c r="AY20" s="60"/>
      <c r="AZ20" s="60"/>
      <c r="BA20" s="60"/>
      <c r="BB20" s="60"/>
      <c r="BC20" s="60"/>
      <c r="BD20" s="60"/>
      <c r="BE20" s="60"/>
      <c r="BF20" s="60"/>
      <c r="BG20" s="60"/>
      <c r="BH20" s="60"/>
      <c r="BI20" s="60"/>
      <c r="BJ20" s="60"/>
      <c r="BK20" s="60"/>
      <c r="BL20" s="60"/>
      <c r="BM20" s="60"/>
      <c r="BN20" s="60"/>
      <c r="BO20" s="60"/>
      <c r="BP20" s="60"/>
      <c r="BQ20" s="60"/>
      <c r="BR20" s="60"/>
      <c r="BS20" s="60"/>
      <c r="BT20" s="60"/>
      <c r="BU20" s="60"/>
      <c r="BV20" s="60"/>
      <c r="BW20" s="60"/>
      <c r="BX20" s="60"/>
      <c r="BY20" s="60"/>
      <c r="BZ20" s="60"/>
      <c r="CA20" s="60"/>
      <c r="CB20" s="60"/>
      <c r="CC20" s="60"/>
      <c r="CD20" s="60"/>
      <c r="CE20" s="60"/>
      <c r="CF20" s="60"/>
      <c r="CG20" s="60"/>
      <c r="CH20" s="60"/>
      <c r="CI20" s="60"/>
      <c r="CJ20" s="60"/>
      <c r="CK20" s="60"/>
      <c r="CL20" s="60"/>
      <c r="CM20" s="60"/>
      <c r="CN20" s="60"/>
      <c r="CO20" s="60"/>
      <c r="CP20" s="60"/>
      <c r="CQ20" s="60"/>
      <c r="CR20" s="60"/>
      <c r="CS20" s="60"/>
      <c r="CT20" s="60"/>
      <c r="CU20" s="60"/>
      <c r="CV20" s="60"/>
      <c r="CW20" s="60"/>
      <c r="CX20" s="60"/>
      <c r="CY20" s="60"/>
      <c r="CZ20" s="60"/>
      <c r="DA20" s="60"/>
      <c r="DB20" s="60"/>
      <c r="DC20" s="60"/>
      <c r="DD20" s="60"/>
      <c r="DE20" s="60"/>
      <c r="DF20" s="60"/>
      <c r="DG20" s="60"/>
      <c r="DH20" s="60"/>
      <c r="DI20" s="60"/>
      <c r="DJ20" s="60"/>
      <c r="DK20" s="60"/>
      <c r="DL20" s="60"/>
      <c r="DM20" s="60"/>
      <c r="DN20" s="60"/>
      <c r="DO20" s="60"/>
      <c r="DP20" s="60"/>
      <c r="DQ20" s="60"/>
      <c r="DR20" s="60"/>
      <c r="DS20" s="60"/>
      <c r="DT20" s="60"/>
      <c r="DU20" s="60"/>
      <c r="DV20" s="60"/>
      <c r="DW20" s="60"/>
      <c r="DX20" s="60"/>
      <c r="DY20" s="60"/>
      <c r="DZ20" s="60"/>
      <c r="EA20" s="60"/>
      <c r="EB20" s="60"/>
      <c r="EC20" s="60"/>
      <c r="ED20" s="60"/>
      <c r="EE20" s="60"/>
      <c r="EF20" s="60"/>
      <c r="EG20" s="60"/>
      <c r="EH20" s="60"/>
      <c r="EI20" s="60"/>
      <c r="EJ20" s="60"/>
      <c r="EK20" s="60"/>
      <c r="EL20" s="60"/>
      <c r="EM20" s="60"/>
      <c r="EN20" s="60"/>
      <c r="EO20" s="60"/>
      <c r="EP20" s="60"/>
      <c r="EQ20" s="60"/>
      <c r="ER20" s="60"/>
      <c r="ES20" s="60"/>
      <c r="ET20" s="60"/>
      <c r="EU20" s="60"/>
      <c r="EV20" s="60"/>
      <c r="EW20" s="60"/>
      <c r="EX20" s="60"/>
      <c r="EY20" s="60"/>
      <c r="EZ20" s="60"/>
      <c r="FA20" s="60"/>
      <c r="FB20" s="60"/>
      <c r="FC20" s="60"/>
      <c r="FD20" s="60"/>
      <c r="FE20" s="60"/>
      <c r="FF20" s="60"/>
      <c r="FG20" s="60"/>
      <c r="FH20" s="60"/>
      <c r="FI20" s="60"/>
      <c r="FJ20" s="60"/>
      <c r="FK20" s="60"/>
      <c r="FL20" s="60"/>
      <c r="FM20" s="60"/>
      <c r="FN20" s="60"/>
      <c r="FO20" s="60"/>
      <c r="FP20" s="60"/>
      <c r="FQ20" s="60"/>
      <c r="FR20" s="60"/>
      <c r="FS20" s="60"/>
      <c r="FT20" s="60"/>
      <c r="FU20" s="60"/>
      <c r="FV20" s="60"/>
      <c r="FW20" s="60"/>
      <c r="FX20" s="60"/>
      <c r="FY20" s="60"/>
      <c r="FZ20" s="60"/>
      <c r="GA20" s="60"/>
      <c r="GB20" s="60"/>
      <c r="GC20" s="60"/>
      <c r="GD20" s="60"/>
      <c r="GE20" s="60"/>
      <c r="GF20" s="60"/>
      <c r="GG20" s="60"/>
      <c r="GH20" s="60"/>
      <c r="GI20" s="60"/>
      <c r="GJ20" s="60"/>
      <c r="GK20" s="60"/>
      <c r="GL20" s="60"/>
      <c r="GM20" s="60"/>
      <c r="GN20" s="60"/>
      <c r="GO20" s="60"/>
      <c r="GP20" s="60"/>
      <c r="GQ20" s="60"/>
      <c r="GR20" s="60"/>
      <c r="GS20" s="60"/>
      <c r="GT20" s="60"/>
      <c r="GU20" s="60"/>
      <c r="GV20" s="60"/>
      <c r="GW20" s="60"/>
      <c r="GX20" s="60"/>
      <c r="GY20" s="60"/>
      <c r="GZ20" s="60"/>
      <c r="HA20" s="60"/>
      <c r="HB20" s="60"/>
      <c r="HC20" s="60"/>
      <c r="HD20" s="60"/>
      <c r="HE20" s="60"/>
      <c r="HF20" s="60"/>
      <c r="HG20" s="60"/>
      <c r="HH20" s="60"/>
      <c r="HI20" s="60"/>
      <c r="HJ20" s="60"/>
      <c r="HK20" s="60"/>
      <c r="HL20" s="60"/>
      <c r="HM20" s="60"/>
      <c r="HN20" s="60"/>
      <c r="HO20" s="60"/>
      <c r="HP20" s="60"/>
      <c r="HQ20" s="60"/>
      <c r="HR20" s="60"/>
      <c r="HS20" s="60"/>
      <c r="HT20" s="60"/>
      <c r="HU20" s="60"/>
      <c r="HV20" s="60"/>
      <c r="HW20" s="60"/>
      <c r="HX20" s="60"/>
      <c r="HY20" s="60"/>
      <c r="HZ20" s="60"/>
      <c r="IA20" s="60"/>
      <c r="IB20" s="60"/>
      <c r="IC20" s="60"/>
      <c r="ID20" s="60"/>
      <c r="IE20" s="60"/>
      <c r="IF20" s="60"/>
      <c r="IG20" s="60"/>
      <c r="IH20" s="60"/>
      <c r="II20" s="60"/>
      <c r="IJ20" s="60"/>
      <c r="IK20" s="60"/>
      <c r="IL20" s="60"/>
      <c r="IM20" s="60"/>
      <c r="IN20" s="60"/>
      <c r="IO20" s="60"/>
      <c r="IP20" s="60"/>
      <c r="IQ20" s="60"/>
      <c r="IR20" s="60"/>
      <c r="IS20" s="60"/>
      <c r="IT20" s="60"/>
    </row>
    <row r="21" spans="1:254" s="59" customFormat="1" ht="18" customHeight="1">
      <c r="A21" s="61"/>
      <c r="B21" s="68" t="s">
        <v>115</v>
      </c>
      <c r="C21" s="272">
        <v>3992.43</v>
      </c>
      <c r="D21" s="272">
        <v>5463.57</v>
      </c>
      <c r="E21" s="272">
        <v>-607.24</v>
      </c>
      <c r="F21" s="272">
        <v>-1244.22</v>
      </c>
      <c r="G21" s="272">
        <v>-175.02</v>
      </c>
      <c r="H21" s="272">
        <v>4293.18</v>
      </c>
      <c r="I21" s="272">
        <v>1863.14</v>
      </c>
      <c r="J21" s="272">
        <v>1959.07</v>
      </c>
      <c r="K21" s="272">
        <v>5135.6</v>
      </c>
      <c r="L21" s="272">
        <v>2972.66</v>
      </c>
      <c r="M21" s="77">
        <v>-4682.81</v>
      </c>
      <c r="N21" s="77">
        <v>215.48</v>
      </c>
      <c r="O21" s="275">
        <v>19185.84</v>
      </c>
      <c r="P21" s="60"/>
      <c r="Q21" s="60"/>
      <c r="R21" s="60"/>
      <c r="T21" s="60"/>
      <c r="U21" s="60"/>
      <c r="V21" s="60"/>
      <c r="W21" s="60"/>
      <c r="X21" s="60"/>
      <c r="Y21" s="60"/>
      <c r="Z21" s="60"/>
      <c r="AA21" s="60"/>
      <c r="AB21" s="60"/>
      <c r="AC21" s="60"/>
      <c r="AD21" s="60"/>
      <c r="AE21" s="60"/>
      <c r="AF21" s="60"/>
      <c r="AG21" s="60"/>
      <c r="AH21" s="60"/>
      <c r="AI21" s="60"/>
      <c r="AJ21" s="60"/>
      <c r="AK21" s="60"/>
      <c r="AL21" s="60"/>
      <c r="AM21" s="60"/>
      <c r="AN21" s="60"/>
      <c r="AO21" s="60"/>
      <c r="AP21" s="60"/>
      <c r="AQ21" s="60"/>
      <c r="AR21" s="60"/>
      <c r="AS21" s="60"/>
      <c r="AT21" s="60"/>
      <c r="AU21" s="60"/>
      <c r="AV21" s="60"/>
      <c r="AW21" s="60"/>
      <c r="AX21" s="60"/>
      <c r="AY21" s="60"/>
      <c r="AZ21" s="60"/>
      <c r="BA21" s="60"/>
      <c r="BB21" s="60"/>
      <c r="BC21" s="60"/>
      <c r="BD21" s="60"/>
      <c r="BE21" s="60"/>
      <c r="BF21" s="60"/>
      <c r="BG21" s="60"/>
      <c r="BH21" s="60"/>
      <c r="BI21" s="60"/>
      <c r="BJ21" s="60"/>
      <c r="BK21" s="60"/>
      <c r="BL21" s="60"/>
      <c r="BM21" s="60"/>
      <c r="BN21" s="60"/>
      <c r="BO21" s="60"/>
      <c r="BP21" s="60"/>
      <c r="BQ21" s="60"/>
      <c r="BR21" s="60"/>
      <c r="BS21" s="60"/>
      <c r="BT21" s="60"/>
      <c r="BU21" s="60"/>
      <c r="BV21" s="60"/>
      <c r="BW21" s="60"/>
      <c r="BX21" s="60"/>
      <c r="BY21" s="60"/>
      <c r="BZ21" s="60"/>
      <c r="CA21" s="60"/>
      <c r="CB21" s="60"/>
      <c r="CC21" s="60"/>
      <c r="CD21" s="60"/>
      <c r="CE21" s="60"/>
      <c r="CF21" s="60"/>
      <c r="CG21" s="60"/>
      <c r="CH21" s="60"/>
      <c r="CI21" s="60"/>
      <c r="CJ21" s="60"/>
      <c r="CK21" s="60"/>
      <c r="CL21" s="60"/>
      <c r="CM21" s="60"/>
      <c r="CN21" s="60"/>
      <c r="CO21" s="60"/>
      <c r="CP21" s="60"/>
      <c r="CQ21" s="60"/>
      <c r="CR21" s="60"/>
      <c r="CS21" s="60"/>
      <c r="CT21" s="60"/>
      <c r="CU21" s="60"/>
      <c r="CV21" s="60"/>
      <c r="CW21" s="60"/>
      <c r="CX21" s="60"/>
      <c r="CY21" s="60"/>
      <c r="CZ21" s="60"/>
      <c r="DA21" s="60"/>
      <c r="DB21" s="60"/>
      <c r="DC21" s="60"/>
      <c r="DD21" s="60"/>
      <c r="DE21" s="60"/>
      <c r="DF21" s="60"/>
      <c r="DG21" s="60"/>
      <c r="DH21" s="60"/>
      <c r="DI21" s="60"/>
      <c r="DJ21" s="60"/>
      <c r="DK21" s="60"/>
      <c r="DL21" s="60"/>
      <c r="DM21" s="60"/>
      <c r="DN21" s="60"/>
      <c r="DO21" s="60"/>
      <c r="DP21" s="60"/>
      <c r="DQ21" s="60"/>
      <c r="DR21" s="60"/>
      <c r="DS21" s="60"/>
      <c r="DT21" s="60"/>
      <c r="DU21" s="60"/>
      <c r="DV21" s="60"/>
      <c r="DW21" s="60"/>
      <c r="DX21" s="60"/>
      <c r="DY21" s="60"/>
      <c r="DZ21" s="60"/>
      <c r="EA21" s="60"/>
      <c r="EB21" s="60"/>
      <c r="EC21" s="60"/>
      <c r="ED21" s="60"/>
      <c r="EE21" s="60"/>
      <c r="EF21" s="60"/>
      <c r="EG21" s="60"/>
      <c r="EH21" s="60"/>
      <c r="EI21" s="60"/>
      <c r="EJ21" s="60"/>
      <c r="EK21" s="60"/>
      <c r="EL21" s="60"/>
      <c r="EM21" s="60"/>
      <c r="EN21" s="60"/>
      <c r="EO21" s="60"/>
      <c r="EP21" s="60"/>
      <c r="EQ21" s="60"/>
      <c r="ER21" s="60"/>
      <c r="ES21" s="60"/>
      <c r="ET21" s="60"/>
      <c r="EU21" s="60"/>
      <c r="EV21" s="60"/>
      <c r="EW21" s="60"/>
      <c r="EX21" s="60"/>
      <c r="EY21" s="60"/>
      <c r="EZ21" s="60"/>
      <c r="FA21" s="60"/>
      <c r="FB21" s="60"/>
      <c r="FC21" s="60"/>
      <c r="FD21" s="60"/>
      <c r="FE21" s="60"/>
      <c r="FF21" s="60"/>
      <c r="FG21" s="60"/>
      <c r="FH21" s="60"/>
      <c r="FI21" s="60"/>
      <c r="FJ21" s="60"/>
      <c r="FK21" s="60"/>
      <c r="FL21" s="60"/>
      <c r="FM21" s="60"/>
      <c r="FN21" s="60"/>
      <c r="FO21" s="60"/>
      <c r="FP21" s="60"/>
      <c r="FQ21" s="60"/>
      <c r="FR21" s="60"/>
      <c r="FS21" s="60"/>
      <c r="FT21" s="60"/>
      <c r="FU21" s="60"/>
      <c r="FV21" s="60"/>
      <c r="FW21" s="60"/>
      <c r="FX21" s="60"/>
      <c r="FY21" s="60"/>
      <c r="FZ21" s="60"/>
      <c r="GA21" s="60"/>
      <c r="GB21" s="60"/>
      <c r="GC21" s="60"/>
      <c r="GD21" s="60"/>
      <c r="GE21" s="60"/>
      <c r="GF21" s="60"/>
      <c r="GG21" s="60"/>
      <c r="GH21" s="60"/>
      <c r="GI21" s="60"/>
      <c r="GJ21" s="60"/>
      <c r="GK21" s="60"/>
      <c r="GL21" s="60"/>
      <c r="GM21" s="60"/>
      <c r="GN21" s="60"/>
      <c r="GO21" s="60"/>
      <c r="GP21" s="60"/>
      <c r="GQ21" s="60"/>
      <c r="GR21" s="60"/>
      <c r="GS21" s="60"/>
      <c r="GT21" s="60"/>
      <c r="GU21" s="60"/>
      <c r="GV21" s="60"/>
      <c r="GW21" s="60"/>
      <c r="GX21" s="60"/>
      <c r="GY21" s="60"/>
      <c r="GZ21" s="60"/>
      <c r="HA21" s="60"/>
      <c r="HB21" s="60"/>
      <c r="HC21" s="60"/>
      <c r="HD21" s="60"/>
      <c r="HE21" s="60"/>
      <c r="HF21" s="60"/>
      <c r="HG21" s="60"/>
      <c r="HH21" s="60"/>
      <c r="HI21" s="60"/>
      <c r="HJ21" s="60"/>
      <c r="HK21" s="60"/>
      <c r="HL21" s="60"/>
      <c r="HM21" s="60"/>
      <c r="HN21" s="60"/>
      <c r="HO21" s="60"/>
      <c r="HP21" s="60"/>
      <c r="HQ21" s="60"/>
      <c r="HR21" s="60"/>
      <c r="HS21" s="60"/>
      <c r="HT21" s="60"/>
      <c r="HU21" s="60"/>
      <c r="HV21" s="60"/>
      <c r="HW21" s="60"/>
      <c r="HX21" s="60"/>
      <c r="HY21" s="60"/>
      <c r="HZ21" s="60"/>
      <c r="IA21" s="60"/>
      <c r="IB21" s="60"/>
      <c r="IC21" s="60"/>
      <c r="ID21" s="60"/>
      <c r="IE21" s="60"/>
      <c r="IF21" s="60"/>
      <c r="IG21" s="60"/>
      <c r="IH21" s="60"/>
      <c r="II21" s="60"/>
      <c r="IJ21" s="60"/>
      <c r="IK21" s="60"/>
      <c r="IL21" s="60"/>
      <c r="IM21" s="60"/>
      <c r="IN21" s="60"/>
      <c r="IO21" s="60"/>
      <c r="IP21" s="60"/>
      <c r="IQ21" s="60"/>
      <c r="IR21" s="60"/>
      <c r="IS21" s="60"/>
      <c r="IT21" s="60"/>
    </row>
    <row r="22" spans="1:254" s="82" customFormat="1" ht="18" customHeight="1">
      <c r="A22" s="79"/>
      <c r="B22" s="269" t="s">
        <v>90</v>
      </c>
      <c r="C22" s="272">
        <v>575.27</v>
      </c>
      <c r="D22" s="272">
        <v>691.38</v>
      </c>
      <c r="E22" s="272">
        <v>1357.46</v>
      </c>
      <c r="F22" s="272">
        <v>-691.79</v>
      </c>
      <c r="G22" s="272">
        <v>-1331.69</v>
      </c>
      <c r="H22" s="272">
        <v>2466.1</v>
      </c>
      <c r="I22" s="272">
        <v>-2547.72</v>
      </c>
      <c r="J22" s="272">
        <v>-803.42</v>
      </c>
      <c r="K22" s="272">
        <v>2350.57</v>
      </c>
      <c r="L22" s="272">
        <v>-702.69</v>
      </c>
      <c r="M22" s="77">
        <v>-1083.35</v>
      </c>
      <c r="N22" s="77">
        <v>1424.22</v>
      </c>
      <c r="O22" s="275">
        <v>1704.3400000000004</v>
      </c>
      <c r="P22" s="60"/>
      <c r="Q22" s="60"/>
      <c r="R22" s="60"/>
      <c r="T22" s="81"/>
      <c r="U22" s="81"/>
      <c r="V22" s="81"/>
      <c r="W22" s="81"/>
      <c r="X22" s="81"/>
      <c r="Y22" s="81"/>
      <c r="Z22" s="81"/>
      <c r="AA22" s="81"/>
      <c r="AB22" s="81"/>
      <c r="AC22" s="81"/>
      <c r="AD22" s="81"/>
      <c r="AE22" s="81"/>
      <c r="AF22" s="81"/>
      <c r="AG22" s="81"/>
      <c r="AH22" s="81"/>
      <c r="AI22" s="81"/>
      <c r="AJ22" s="81"/>
      <c r="AK22" s="81"/>
      <c r="AL22" s="81"/>
      <c r="AM22" s="81"/>
      <c r="AN22" s="81"/>
      <c r="AO22" s="81"/>
      <c r="AP22" s="81"/>
      <c r="AQ22" s="81"/>
      <c r="AR22" s="81"/>
      <c r="AS22" s="81"/>
      <c r="AT22" s="81"/>
      <c r="AU22" s="81"/>
      <c r="AV22" s="81"/>
      <c r="AW22" s="81"/>
      <c r="AX22" s="81"/>
      <c r="AY22" s="81"/>
      <c r="AZ22" s="81"/>
      <c r="BA22" s="81"/>
      <c r="BB22" s="81"/>
      <c r="BC22" s="81"/>
      <c r="BD22" s="81"/>
      <c r="BE22" s="81"/>
      <c r="BF22" s="81"/>
      <c r="BG22" s="81"/>
      <c r="BH22" s="81"/>
      <c r="BI22" s="81"/>
      <c r="BJ22" s="81"/>
      <c r="BK22" s="81"/>
      <c r="BL22" s="81"/>
      <c r="BM22" s="81"/>
      <c r="BN22" s="81"/>
      <c r="BO22" s="81"/>
      <c r="BP22" s="81"/>
      <c r="BQ22" s="81"/>
      <c r="BR22" s="81"/>
      <c r="BS22" s="81"/>
      <c r="BT22" s="81"/>
      <c r="BU22" s="81"/>
      <c r="BV22" s="81"/>
      <c r="BW22" s="81"/>
      <c r="BX22" s="81"/>
      <c r="BY22" s="81"/>
      <c r="BZ22" s="81"/>
      <c r="CA22" s="81"/>
      <c r="CB22" s="81"/>
      <c r="CC22" s="81"/>
      <c r="CD22" s="81"/>
      <c r="CE22" s="81"/>
      <c r="CF22" s="81"/>
      <c r="CG22" s="81"/>
      <c r="CH22" s="81"/>
      <c r="CI22" s="81"/>
      <c r="CJ22" s="81"/>
      <c r="CK22" s="81"/>
      <c r="CL22" s="81"/>
      <c r="CM22" s="81"/>
      <c r="CN22" s="81"/>
      <c r="CO22" s="81"/>
      <c r="CP22" s="81"/>
      <c r="CQ22" s="81"/>
      <c r="CR22" s="81"/>
      <c r="CS22" s="81"/>
      <c r="CT22" s="81"/>
      <c r="CU22" s="81"/>
      <c r="CV22" s="81"/>
      <c r="CW22" s="81"/>
      <c r="CX22" s="81"/>
      <c r="CY22" s="81"/>
      <c r="CZ22" s="81"/>
      <c r="DA22" s="81"/>
      <c r="DB22" s="81"/>
      <c r="DC22" s="81"/>
      <c r="DD22" s="81"/>
      <c r="DE22" s="81"/>
      <c r="DF22" s="81"/>
      <c r="DG22" s="81"/>
      <c r="DH22" s="81"/>
      <c r="DI22" s="81"/>
      <c r="DJ22" s="81"/>
      <c r="DK22" s="81"/>
      <c r="DL22" s="81"/>
      <c r="DM22" s="81"/>
      <c r="DN22" s="81"/>
      <c r="DO22" s="81"/>
      <c r="DP22" s="81"/>
      <c r="DQ22" s="81"/>
      <c r="DR22" s="81"/>
      <c r="DS22" s="81"/>
      <c r="DT22" s="81"/>
      <c r="DU22" s="81"/>
      <c r="DV22" s="81"/>
      <c r="DW22" s="81"/>
      <c r="DX22" s="81"/>
      <c r="DY22" s="81"/>
      <c r="DZ22" s="81"/>
      <c r="EA22" s="81"/>
      <c r="EB22" s="81"/>
      <c r="EC22" s="81"/>
      <c r="ED22" s="81"/>
      <c r="EE22" s="81"/>
      <c r="EF22" s="81"/>
      <c r="EG22" s="81"/>
      <c r="EH22" s="81"/>
      <c r="EI22" s="81"/>
      <c r="EJ22" s="81"/>
      <c r="EK22" s="81"/>
      <c r="EL22" s="81"/>
      <c r="EM22" s="81"/>
      <c r="EN22" s="81"/>
      <c r="EO22" s="81"/>
      <c r="EP22" s="81"/>
      <c r="EQ22" s="81"/>
      <c r="ER22" s="81"/>
      <c r="ES22" s="81"/>
      <c r="ET22" s="81"/>
      <c r="EU22" s="81"/>
      <c r="EV22" s="81"/>
      <c r="EW22" s="81"/>
      <c r="EX22" s="81"/>
      <c r="EY22" s="81"/>
      <c r="EZ22" s="81"/>
      <c r="FA22" s="81"/>
      <c r="FB22" s="81"/>
      <c r="FC22" s="81"/>
      <c r="FD22" s="81"/>
      <c r="FE22" s="81"/>
      <c r="FF22" s="81"/>
      <c r="FG22" s="81"/>
      <c r="FH22" s="81"/>
      <c r="FI22" s="81"/>
      <c r="FJ22" s="81"/>
      <c r="FK22" s="81"/>
      <c r="FL22" s="81"/>
      <c r="FM22" s="81"/>
      <c r="FN22" s="81"/>
      <c r="FO22" s="81"/>
      <c r="FP22" s="81"/>
      <c r="FQ22" s="81"/>
      <c r="FR22" s="81"/>
      <c r="FS22" s="81"/>
      <c r="FT22" s="81"/>
      <c r="FU22" s="81"/>
      <c r="FV22" s="81"/>
      <c r="FW22" s="81"/>
      <c r="FX22" s="81"/>
      <c r="FY22" s="81"/>
      <c r="FZ22" s="81"/>
      <c r="GA22" s="81"/>
      <c r="GB22" s="81"/>
      <c r="GC22" s="81"/>
      <c r="GD22" s="81"/>
      <c r="GE22" s="81"/>
      <c r="GF22" s="81"/>
      <c r="GG22" s="81"/>
      <c r="GH22" s="81"/>
      <c r="GI22" s="81"/>
      <c r="GJ22" s="81"/>
      <c r="GK22" s="81"/>
      <c r="GL22" s="81"/>
      <c r="GM22" s="81"/>
      <c r="GN22" s="81"/>
      <c r="GO22" s="81"/>
      <c r="GP22" s="81"/>
      <c r="GQ22" s="81"/>
      <c r="GR22" s="81"/>
      <c r="GS22" s="81"/>
      <c r="GT22" s="81"/>
      <c r="GU22" s="81"/>
      <c r="GV22" s="81"/>
      <c r="GW22" s="81"/>
      <c r="GX22" s="81"/>
      <c r="GY22" s="81"/>
      <c r="GZ22" s="81"/>
      <c r="HA22" s="81"/>
      <c r="HB22" s="81"/>
      <c r="HC22" s="81"/>
      <c r="HD22" s="81"/>
      <c r="HE22" s="81"/>
      <c r="HF22" s="81"/>
      <c r="HG22" s="81"/>
      <c r="HH22" s="81"/>
      <c r="HI22" s="81"/>
      <c r="HJ22" s="81"/>
      <c r="HK22" s="81"/>
      <c r="HL22" s="81"/>
      <c r="HM22" s="81"/>
      <c r="HN22" s="81"/>
      <c r="HO22" s="81"/>
      <c r="HP22" s="81"/>
      <c r="HQ22" s="81"/>
      <c r="HR22" s="81"/>
      <c r="HS22" s="81"/>
      <c r="HT22" s="81"/>
      <c r="HU22" s="81"/>
      <c r="HV22" s="81"/>
      <c r="HW22" s="81"/>
      <c r="HX22" s="81"/>
      <c r="HY22" s="81"/>
      <c r="HZ22" s="81"/>
      <c r="IA22" s="81"/>
      <c r="IB22" s="81"/>
      <c r="IC22" s="81"/>
      <c r="ID22" s="81"/>
      <c r="IE22" s="81"/>
      <c r="IF22" s="81"/>
      <c r="IG22" s="81"/>
      <c r="IH22" s="81"/>
      <c r="II22" s="81"/>
      <c r="IJ22" s="81"/>
      <c r="IK22" s="81"/>
      <c r="IL22" s="81"/>
      <c r="IM22" s="81"/>
      <c r="IN22" s="81"/>
      <c r="IO22" s="81"/>
      <c r="IP22" s="81"/>
      <c r="IQ22" s="81"/>
      <c r="IR22" s="81"/>
      <c r="IS22" s="81"/>
      <c r="IT22" s="81"/>
    </row>
    <row r="23" spans="1:254" s="82" customFormat="1" ht="18" customHeight="1">
      <c r="A23" s="79"/>
      <c r="B23" s="80" t="s">
        <v>91</v>
      </c>
      <c r="C23" s="273">
        <v>2746.18</v>
      </c>
      <c r="D23" s="273">
        <v>1756.4</v>
      </c>
      <c r="E23" s="273">
        <v>1679.4</v>
      </c>
      <c r="F23" s="273">
        <v>0.24</v>
      </c>
      <c r="G23" s="273">
        <v>8.37</v>
      </c>
      <c r="H23" s="273">
        <v>2917.12</v>
      </c>
      <c r="I23" s="273">
        <v>11.22</v>
      </c>
      <c r="J23" s="273">
        <v>7.6</v>
      </c>
      <c r="K23" s="273">
        <v>2676.17</v>
      </c>
      <c r="L23" s="273">
        <v>0</v>
      </c>
      <c r="M23" s="78">
        <v>4.32</v>
      </c>
      <c r="N23" s="78">
        <v>1794.87</v>
      </c>
      <c r="O23" s="275">
        <v>13601.89</v>
      </c>
      <c r="P23" s="60"/>
      <c r="Q23" s="60"/>
      <c r="R23" s="60"/>
      <c r="T23" s="81"/>
      <c r="U23" s="81"/>
      <c r="V23" s="81"/>
      <c r="W23" s="81"/>
      <c r="X23" s="81"/>
      <c r="Y23" s="81"/>
      <c r="Z23" s="81"/>
      <c r="AA23" s="81"/>
      <c r="AB23" s="81"/>
      <c r="AC23" s="81"/>
      <c r="AD23" s="81"/>
      <c r="AE23" s="81"/>
      <c r="AF23" s="81"/>
      <c r="AG23" s="81"/>
      <c r="AH23" s="81"/>
      <c r="AI23" s="81"/>
      <c r="AJ23" s="81"/>
      <c r="AK23" s="81"/>
      <c r="AL23" s="81"/>
      <c r="AM23" s="81"/>
      <c r="AN23" s="81"/>
      <c r="AO23" s="81"/>
      <c r="AP23" s="81"/>
      <c r="AQ23" s="81"/>
      <c r="AR23" s="81"/>
      <c r="AS23" s="81"/>
      <c r="AT23" s="81"/>
      <c r="AU23" s="81"/>
      <c r="AV23" s="81"/>
      <c r="AW23" s="81"/>
      <c r="AX23" s="81"/>
      <c r="AY23" s="81"/>
      <c r="AZ23" s="81"/>
      <c r="BA23" s="81"/>
      <c r="BB23" s="81"/>
      <c r="BC23" s="81"/>
      <c r="BD23" s="81"/>
      <c r="BE23" s="81"/>
      <c r="BF23" s="81"/>
      <c r="BG23" s="81"/>
      <c r="BH23" s="81"/>
      <c r="BI23" s="81"/>
      <c r="BJ23" s="81"/>
      <c r="BK23" s="81"/>
      <c r="BL23" s="81"/>
      <c r="BM23" s="81"/>
      <c r="BN23" s="81"/>
      <c r="BO23" s="81"/>
      <c r="BP23" s="81"/>
      <c r="BQ23" s="81"/>
      <c r="BR23" s="81"/>
      <c r="BS23" s="81"/>
      <c r="BT23" s="81"/>
      <c r="BU23" s="81"/>
      <c r="BV23" s="81"/>
      <c r="BW23" s="81"/>
      <c r="BX23" s="81"/>
      <c r="BY23" s="81"/>
      <c r="BZ23" s="81"/>
      <c r="CA23" s="81"/>
      <c r="CB23" s="81"/>
      <c r="CC23" s="81"/>
      <c r="CD23" s="81"/>
      <c r="CE23" s="81"/>
      <c r="CF23" s="81"/>
      <c r="CG23" s="81"/>
      <c r="CH23" s="81"/>
      <c r="CI23" s="81"/>
      <c r="CJ23" s="81"/>
      <c r="CK23" s="81"/>
      <c r="CL23" s="81"/>
      <c r="CM23" s="81"/>
      <c r="CN23" s="81"/>
      <c r="CO23" s="81"/>
      <c r="CP23" s="81"/>
      <c r="CQ23" s="81"/>
      <c r="CR23" s="81"/>
      <c r="CS23" s="81"/>
      <c r="CT23" s="81"/>
      <c r="CU23" s="81"/>
      <c r="CV23" s="81"/>
      <c r="CW23" s="81"/>
      <c r="CX23" s="81"/>
      <c r="CY23" s="81"/>
      <c r="CZ23" s="81"/>
      <c r="DA23" s="81"/>
      <c r="DB23" s="81"/>
      <c r="DC23" s="81"/>
      <c r="DD23" s="81"/>
      <c r="DE23" s="81"/>
      <c r="DF23" s="81"/>
      <c r="DG23" s="81"/>
      <c r="DH23" s="81"/>
      <c r="DI23" s="81"/>
      <c r="DJ23" s="81"/>
      <c r="DK23" s="81"/>
      <c r="DL23" s="81"/>
      <c r="DM23" s="81"/>
      <c r="DN23" s="81"/>
      <c r="DO23" s="81"/>
      <c r="DP23" s="81"/>
      <c r="DQ23" s="81"/>
      <c r="DR23" s="81"/>
      <c r="DS23" s="81"/>
      <c r="DT23" s="81"/>
      <c r="DU23" s="81"/>
      <c r="DV23" s="81"/>
      <c r="DW23" s="81"/>
      <c r="DX23" s="81"/>
      <c r="DY23" s="81"/>
      <c r="DZ23" s="81"/>
      <c r="EA23" s="81"/>
      <c r="EB23" s="81"/>
      <c r="EC23" s="81"/>
      <c r="ED23" s="81"/>
      <c r="EE23" s="81"/>
      <c r="EF23" s="81"/>
      <c r="EG23" s="81"/>
      <c r="EH23" s="81"/>
      <c r="EI23" s="81"/>
      <c r="EJ23" s="81"/>
      <c r="EK23" s="81"/>
      <c r="EL23" s="81"/>
      <c r="EM23" s="81"/>
      <c r="EN23" s="81"/>
      <c r="EO23" s="81"/>
      <c r="EP23" s="81"/>
      <c r="EQ23" s="81"/>
      <c r="ER23" s="81"/>
      <c r="ES23" s="81"/>
      <c r="ET23" s="81"/>
      <c r="EU23" s="81"/>
      <c r="EV23" s="81"/>
      <c r="EW23" s="81"/>
      <c r="EX23" s="81"/>
      <c r="EY23" s="81"/>
      <c r="EZ23" s="81"/>
      <c r="FA23" s="81"/>
      <c r="FB23" s="81"/>
      <c r="FC23" s="81"/>
      <c r="FD23" s="81"/>
      <c r="FE23" s="81"/>
      <c r="FF23" s="81"/>
      <c r="FG23" s="81"/>
      <c r="FH23" s="81"/>
      <c r="FI23" s="81"/>
      <c r="FJ23" s="81"/>
      <c r="FK23" s="81"/>
      <c r="FL23" s="81"/>
      <c r="FM23" s="81"/>
      <c r="FN23" s="81"/>
      <c r="FO23" s="81"/>
      <c r="FP23" s="81"/>
      <c r="FQ23" s="81"/>
      <c r="FR23" s="81"/>
      <c r="FS23" s="81"/>
      <c r="FT23" s="81"/>
      <c r="FU23" s="81"/>
      <c r="FV23" s="81"/>
      <c r="FW23" s="81"/>
      <c r="FX23" s="81"/>
      <c r="FY23" s="81"/>
      <c r="FZ23" s="81"/>
      <c r="GA23" s="81"/>
      <c r="GB23" s="81"/>
      <c r="GC23" s="81"/>
      <c r="GD23" s="81"/>
      <c r="GE23" s="81"/>
      <c r="GF23" s="81"/>
      <c r="GG23" s="81"/>
      <c r="GH23" s="81"/>
      <c r="GI23" s="81"/>
      <c r="GJ23" s="81"/>
      <c r="GK23" s="81"/>
      <c r="GL23" s="81"/>
      <c r="GM23" s="81"/>
      <c r="GN23" s="81"/>
      <c r="GO23" s="81"/>
      <c r="GP23" s="81"/>
      <c r="GQ23" s="81"/>
      <c r="GR23" s="81"/>
      <c r="GS23" s="81"/>
      <c r="GT23" s="81"/>
      <c r="GU23" s="81"/>
      <c r="GV23" s="81"/>
      <c r="GW23" s="81"/>
      <c r="GX23" s="81"/>
      <c r="GY23" s="81"/>
      <c r="GZ23" s="81"/>
      <c r="HA23" s="81"/>
      <c r="HB23" s="81"/>
      <c r="HC23" s="81"/>
      <c r="HD23" s="81"/>
      <c r="HE23" s="81"/>
      <c r="HF23" s="81"/>
      <c r="HG23" s="81"/>
      <c r="HH23" s="81"/>
      <c r="HI23" s="81"/>
      <c r="HJ23" s="81"/>
      <c r="HK23" s="81"/>
      <c r="HL23" s="81"/>
      <c r="HM23" s="81"/>
      <c r="HN23" s="81"/>
      <c r="HO23" s="81"/>
      <c r="HP23" s="81"/>
      <c r="HQ23" s="81"/>
      <c r="HR23" s="81"/>
      <c r="HS23" s="81"/>
      <c r="HT23" s="81"/>
      <c r="HU23" s="81"/>
      <c r="HV23" s="81"/>
      <c r="HW23" s="81"/>
      <c r="HX23" s="81"/>
      <c r="HY23" s="81"/>
      <c r="HZ23" s="81"/>
      <c r="IA23" s="81"/>
      <c r="IB23" s="81"/>
      <c r="IC23" s="81"/>
      <c r="ID23" s="81"/>
      <c r="IE23" s="81"/>
      <c r="IF23" s="81"/>
      <c r="IG23" s="81"/>
      <c r="IH23" s="81"/>
      <c r="II23" s="81"/>
      <c r="IJ23" s="81"/>
      <c r="IK23" s="81"/>
      <c r="IL23" s="81"/>
      <c r="IM23" s="81"/>
      <c r="IN23" s="81"/>
      <c r="IO23" s="81"/>
      <c r="IP23" s="81"/>
      <c r="IQ23" s="81"/>
      <c r="IR23" s="81"/>
      <c r="IS23" s="81"/>
      <c r="IT23" s="81"/>
    </row>
    <row r="24" spans="1:254" s="82" customFormat="1" ht="18" customHeight="1">
      <c r="A24" s="79"/>
      <c r="B24" s="80" t="s">
        <v>92</v>
      </c>
      <c r="C24" s="273">
        <v>2170.91</v>
      </c>
      <c r="D24" s="273">
        <v>1065.02</v>
      </c>
      <c r="E24" s="273">
        <v>321.94</v>
      </c>
      <c r="F24" s="273">
        <v>692.03</v>
      </c>
      <c r="G24" s="273">
        <v>1340.06</v>
      </c>
      <c r="H24" s="273">
        <v>451.01</v>
      </c>
      <c r="I24" s="273">
        <v>2558.94</v>
      </c>
      <c r="J24" s="273">
        <v>811.02</v>
      </c>
      <c r="K24" s="273">
        <v>325.6</v>
      </c>
      <c r="L24" s="273">
        <v>702.69</v>
      </c>
      <c r="M24" s="78">
        <v>1087.67</v>
      </c>
      <c r="N24" s="78">
        <v>370.64</v>
      </c>
      <c r="O24" s="275">
        <v>11897.53</v>
      </c>
      <c r="P24" s="60"/>
      <c r="Q24" s="60"/>
      <c r="R24" s="60"/>
      <c r="T24" s="81"/>
      <c r="U24" s="81"/>
      <c r="V24" s="81"/>
      <c r="W24" s="81"/>
      <c r="X24" s="81"/>
      <c r="Y24" s="81"/>
      <c r="Z24" s="81"/>
      <c r="AA24" s="81"/>
      <c r="AB24" s="81"/>
      <c r="AC24" s="81"/>
      <c r="AD24" s="81"/>
      <c r="AE24" s="81"/>
      <c r="AF24" s="81"/>
      <c r="AG24" s="81"/>
      <c r="AH24" s="81"/>
      <c r="AI24" s="81"/>
      <c r="AJ24" s="81"/>
      <c r="AK24" s="81"/>
      <c r="AL24" s="81"/>
      <c r="AM24" s="81"/>
      <c r="AN24" s="81"/>
      <c r="AO24" s="81"/>
      <c r="AP24" s="81"/>
      <c r="AQ24" s="81"/>
      <c r="AR24" s="81"/>
      <c r="AS24" s="81"/>
      <c r="AT24" s="81"/>
      <c r="AU24" s="81"/>
      <c r="AV24" s="81"/>
      <c r="AW24" s="81"/>
      <c r="AX24" s="81"/>
      <c r="AY24" s="81"/>
      <c r="AZ24" s="81"/>
      <c r="BA24" s="81"/>
      <c r="BB24" s="81"/>
      <c r="BC24" s="81"/>
      <c r="BD24" s="81"/>
      <c r="BE24" s="81"/>
      <c r="BF24" s="81"/>
      <c r="BG24" s="81"/>
      <c r="BH24" s="81"/>
      <c r="BI24" s="81"/>
      <c r="BJ24" s="81"/>
      <c r="BK24" s="81"/>
      <c r="BL24" s="81"/>
      <c r="BM24" s="81"/>
      <c r="BN24" s="81"/>
      <c r="BO24" s="81"/>
      <c r="BP24" s="81"/>
      <c r="BQ24" s="81"/>
      <c r="BR24" s="81"/>
      <c r="BS24" s="81"/>
      <c r="BT24" s="81"/>
      <c r="BU24" s="81"/>
      <c r="BV24" s="81"/>
      <c r="BW24" s="81"/>
      <c r="BX24" s="81"/>
      <c r="BY24" s="81"/>
      <c r="BZ24" s="81"/>
      <c r="CA24" s="81"/>
      <c r="CB24" s="81"/>
      <c r="CC24" s="81"/>
      <c r="CD24" s="81"/>
      <c r="CE24" s="81"/>
      <c r="CF24" s="81"/>
      <c r="CG24" s="81"/>
      <c r="CH24" s="81"/>
      <c r="CI24" s="81"/>
      <c r="CJ24" s="81"/>
      <c r="CK24" s="81"/>
      <c r="CL24" s="81"/>
      <c r="CM24" s="81"/>
      <c r="CN24" s="81"/>
      <c r="CO24" s="81"/>
      <c r="CP24" s="81"/>
      <c r="CQ24" s="81"/>
      <c r="CR24" s="81"/>
      <c r="CS24" s="81"/>
      <c r="CT24" s="81"/>
      <c r="CU24" s="81"/>
      <c r="CV24" s="81"/>
      <c r="CW24" s="81"/>
      <c r="CX24" s="81"/>
      <c r="CY24" s="81"/>
      <c r="CZ24" s="81"/>
      <c r="DA24" s="81"/>
      <c r="DB24" s="81"/>
      <c r="DC24" s="81"/>
      <c r="DD24" s="81"/>
      <c r="DE24" s="81"/>
      <c r="DF24" s="81"/>
      <c r="DG24" s="81"/>
      <c r="DH24" s="81"/>
      <c r="DI24" s="81"/>
      <c r="DJ24" s="81"/>
      <c r="DK24" s="81"/>
      <c r="DL24" s="81"/>
      <c r="DM24" s="81"/>
      <c r="DN24" s="81"/>
      <c r="DO24" s="81"/>
      <c r="DP24" s="81"/>
      <c r="DQ24" s="81"/>
      <c r="DR24" s="81"/>
      <c r="DS24" s="81"/>
      <c r="DT24" s="81"/>
      <c r="DU24" s="81"/>
      <c r="DV24" s="81"/>
      <c r="DW24" s="81"/>
      <c r="DX24" s="81"/>
      <c r="DY24" s="81"/>
      <c r="DZ24" s="81"/>
      <c r="EA24" s="81"/>
      <c r="EB24" s="81"/>
      <c r="EC24" s="81"/>
      <c r="ED24" s="81"/>
      <c r="EE24" s="81"/>
      <c r="EF24" s="81"/>
      <c r="EG24" s="81"/>
      <c r="EH24" s="81"/>
      <c r="EI24" s="81"/>
      <c r="EJ24" s="81"/>
      <c r="EK24" s="81"/>
      <c r="EL24" s="81"/>
      <c r="EM24" s="81"/>
      <c r="EN24" s="81"/>
      <c r="EO24" s="81"/>
      <c r="EP24" s="81"/>
      <c r="EQ24" s="81"/>
      <c r="ER24" s="81"/>
      <c r="ES24" s="81"/>
      <c r="ET24" s="81"/>
      <c r="EU24" s="81"/>
      <c r="EV24" s="81"/>
      <c r="EW24" s="81"/>
      <c r="EX24" s="81"/>
      <c r="EY24" s="81"/>
      <c r="EZ24" s="81"/>
      <c r="FA24" s="81"/>
      <c r="FB24" s="81"/>
      <c r="FC24" s="81"/>
      <c r="FD24" s="81"/>
      <c r="FE24" s="81"/>
      <c r="FF24" s="81"/>
      <c r="FG24" s="81"/>
      <c r="FH24" s="81"/>
      <c r="FI24" s="81"/>
      <c r="FJ24" s="81"/>
      <c r="FK24" s="81"/>
      <c r="FL24" s="81"/>
      <c r="FM24" s="81"/>
      <c r="FN24" s="81"/>
      <c r="FO24" s="81"/>
      <c r="FP24" s="81"/>
      <c r="FQ24" s="81"/>
      <c r="FR24" s="81"/>
      <c r="FS24" s="81"/>
      <c r="FT24" s="81"/>
      <c r="FU24" s="81"/>
      <c r="FV24" s="81"/>
      <c r="FW24" s="81"/>
      <c r="FX24" s="81"/>
      <c r="FY24" s="81"/>
      <c r="FZ24" s="81"/>
      <c r="GA24" s="81"/>
      <c r="GB24" s="81"/>
      <c r="GC24" s="81"/>
      <c r="GD24" s="81"/>
      <c r="GE24" s="81"/>
      <c r="GF24" s="81"/>
      <c r="GG24" s="81"/>
      <c r="GH24" s="81"/>
      <c r="GI24" s="81"/>
      <c r="GJ24" s="81"/>
      <c r="GK24" s="81"/>
      <c r="GL24" s="81"/>
      <c r="GM24" s="81"/>
      <c r="GN24" s="81"/>
      <c r="GO24" s="81"/>
      <c r="GP24" s="81"/>
      <c r="GQ24" s="81"/>
      <c r="GR24" s="81"/>
      <c r="GS24" s="81"/>
      <c r="GT24" s="81"/>
      <c r="GU24" s="81"/>
      <c r="GV24" s="81"/>
      <c r="GW24" s="81"/>
      <c r="GX24" s="81"/>
      <c r="GY24" s="81"/>
      <c r="GZ24" s="81"/>
      <c r="HA24" s="81"/>
      <c r="HB24" s="81"/>
      <c r="HC24" s="81"/>
      <c r="HD24" s="81"/>
      <c r="HE24" s="81"/>
      <c r="HF24" s="81"/>
      <c r="HG24" s="81"/>
      <c r="HH24" s="81"/>
      <c r="HI24" s="81"/>
      <c r="HJ24" s="81"/>
      <c r="HK24" s="81"/>
      <c r="HL24" s="81"/>
      <c r="HM24" s="81"/>
      <c r="HN24" s="81"/>
      <c r="HO24" s="81"/>
      <c r="HP24" s="81"/>
      <c r="HQ24" s="81"/>
      <c r="HR24" s="81"/>
      <c r="HS24" s="81"/>
      <c r="HT24" s="81"/>
      <c r="HU24" s="81"/>
      <c r="HV24" s="81"/>
      <c r="HW24" s="81"/>
      <c r="HX24" s="81"/>
      <c r="HY24" s="81"/>
      <c r="HZ24" s="81"/>
      <c r="IA24" s="81"/>
      <c r="IB24" s="81"/>
      <c r="IC24" s="81"/>
      <c r="ID24" s="81"/>
      <c r="IE24" s="81"/>
      <c r="IF24" s="81"/>
      <c r="IG24" s="81"/>
      <c r="IH24" s="81"/>
      <c r="II24" s="81"/>
      <c r="IJ24" s="81"/>
      <c r="IK24" s="81"/>
      <c r="IL24" s="81"/>
      <c r="IM24" s="81"/>
      <c r="IN24" s="81"/>
      <c r="IO24" s="81"/>
      <c r="IP24" s="81"/>
      <c r="IQ24" s="81"/>
      <c r="IR24" s="81"/>
      <c r="IS24" s="81"/>
      <c r="IT24" s="81"/>
    </row>
    <row r="25" spans="1:254" s="82" customFormat="1" ht="18" customHeight="1">
      <c r="A25" s="79"/>
      <c r="B25" s="269" t="s">
        <v>93</v>
      </c>
      <c r="C25" s="272">
        <v>3417.16</v>
      </c>
      <c r="D25" s="272">
        <v>4772.19</v>
      </c>
      <c r="E25" s="272">
        <v>-1964.7</v>
      </c>
      <c r="F25" s="272">
        <v>-552.43</v>
      </c>
      <c r="G25" s="272">
        <v>1156.66</v>
      </c>
      <c r="H25" s="272">
        <v>1827.08</v>
      </c>
      <c r="I25" s="272">
        <v>4410.86</v>
      </c>
      <c r="J25" s="272">
        <v>2762.49</v>
      </c>
      <c r="K25" s="272">
        <v>2785.03</v>
      </c>
      <c r="L25" s="272">
        <v>3675.35</v>
      </c>
      <c r="M25" s="77">
        <v>-3599.47</v>
      </c>
      <c r="N25" s="77">
        <v>-1208.74</v>
      </c>
      <c r="O25" s="275">
        <v>17481.479999999996</v>
      </c>
      <c r="P25" s="60"/>
      <c r="Q25" s="60"/>
      <c r="R25" s="60"/>
      <c r="T25" s="81"/>
      <c r="U25" s="81"/>
      <c r="V25" s="81"/>
      <c r="W25" s="81"/>
      <c r="X25" s="81"/>
      <c r="Y25" s="81"/>
      <c r="Z25" s="81"/>
      <c r="AA25" s="81"/>
      <c r="AB25" s="81"/>
      <c r="AC25" s="81"/>
      <c r="AD25" s="81"/>
      <c r="AE25" s="81"/>
      <c r="AF25" s="81"/>
      <c r="AG25" s="81"/>
      <c r="AH25" s="81"/>
      <c r="AI25" s="81"/>
      <c r="AJ25" s="81"/>
      <c r="AK25" s="81"/>
      <c r="AL25" s="81"/>
      <c r="AM25" s="81"/>
      <c r="AN25" s="81"/>
      <c r="AO25" s="81"/>
      <c r="AP25" s="81"/>
      <c r="AQ25" s="81"/>
      <c r="AR25" s="81"/>
      <c r="AS25" s="81"/>
      <c r="AT25" s="81"/>
      <c r="AU25" s="81"/>
      <c r="AV25" s="81"/>
      <c r="AW25" s="81"/>
      <c r="AX25" s="81"/>
      <c r="AY25" s="81"/>
      <c r="AZ25" s="81"/>
      <c r="BA25" s="81"/>
      <c r="BB25" s="81"/>
      <c r="BC25" s="81"/>
      <c r="BD25" s="81"/>
      <c r="BE25" s="81"/>
      <c r="BF25" s="81"/>
      <c r="BG25" s="81"/>
      <c r="BH25" s="81"/>
      <c r="BI25" s="81"/>
      <c r="BJ25" s="81"/>
      <c r="BK25" s="81"/>
      <c r="BL25" s="81"/>
      <c r="BM25" s="81"/>
      <c r="BN25" s="81"/>
      <c r="BO25" s="81"/>
      <c r="BP25" s="81"/>
      <c r="BQ25" s="81"/>
      <c r="BR25" s="81"/>
      <c r="BS25" s="81"/>
      <c r="BT25" s="81"/>
      <c r="BU25" s="81"/>
      <c r="BV25" s="81"/>
      <c r="BW25" s="81"/>
      <c r="BX25" s="81"/>
      <c r="BY25" s="81"/>
      <c r="BZ25" s="81"/>
      <c r="CA25" s="81"/>
      <c r="CB25" s="81"/>
      <c r="CC25" s="81"/>
      <c r="CD25" s="81"/>
      <c r="CE25" s="81"/>
      <c r="CF25" s="81"/>
      <c r="CG25" s="81"/>
      <c r="CH25" s="81"/>
      <c r="CI25" s="81"/>
      <c r="CJ25" s="81"/>
      <c r="CK25" s="81"/>
      <c r="CL25" s="81"/>
      <c r="CM25" s="81"/>
      <c r="CN25" s="81"/>
      <c r="CO25" s="81"/>
      <c r="CP25" s="81"/>
      <c r="CQ25" s="81"/>
      <c r="CR25" s="81"/>
      <c r="CS25" s="81"/>
      <c r="CT25" s="81"/>
      <c r="CU25" s="81"/>
      <c r="CV25" s="81"/>
      <c r="CW25" s="81"/>
      <c r="CX25" s="81"/>
      <c r="CY25" s="81"/>
      <c r="CZ25" s="81"/>
      <c r="DA25" s="81"/>
      <c r="DB25" s="81"/>
      <c r="DC25" s="81"/>
      <c r="DD25" s="81"/>
      <c r="DE25" s="81"/>
      <c r="DF25" s="81"/>
      <c r="DG25" s="81"/>
      <c r="DH25" s="81"/>
      <c r="DI25" s="81"/>
      <c r="DJ25" s="81"/>
      <c r="DK25" s="81"/>
      <c r="DL25" s="81"/>
      <c r="DM25" s="81"/>
      <c r="DN25" s="81"/>
      <c r="DO25" s="81"/>
      <c r="DP25" s="81"/>
      <c r="DQ25" s="81"/>
      <c r="DR25" s="81"/>
      <c r="DS25" s="81"/>
      <c r="DT25" s="81"/>
      <c r="DU25" s="81"/>
      <c r="DV25" s="81"/>
      <c r="DW25" s="81"/>
      <c r="DX25" s="81"/>
      <c r="DY25" s="81"/>
      <c r="DZ25" s="81"/>
      <c r="EA25" s="81"/>
      <c r="EB25" s="81"/>
      <c r="EC25" s="81"/>
      <c r="ED25" s="81"/>
      <c r="EE25" s="81"/>
      <c r="EF25" s="81"/>
      <c r="EG25" s="81"/>
      <c r="EH25" s="81"/>
      <c r="EI25" s="81"/>
      <c r="EJ25" s="81"/>
      <c r="EK25" s="81"/>
      <c r="EL25" s="81"/>
      <c r="EM25" s="81"/>
      <c r="EN25" s="81"/>
      <c r="EO25" s="81"/>
      <c r="EP25" s="81"/>
      <c r="EQ25" s="81"/>
      <c r="ER25" s="81"/>
      <c r="ES25" s="81"/>
      <c r="ET25" s="81"/>
      <c r="EU25" s="81"/>
      <c r="EV25" s="81"/>
      <c r="EW25" s="81"/>
      <c r="EX25" s="81"/>
      <c r="EY25" s="81"/>
      <c r="EZ25" s="81"/>
      <c r="FA25" s="81"/>
      <c r="FB25" s="81"/>
      <c r="FC25" s="81"/>
      <c r="FD25" s="81"/>
      <c r="FE25" s="81"/>
      <c r="FF25" s="81"/>
      <c r="FG25" s="81"/>
      <c r="FH25" s="81"/>
      <c r="FI25" s="81"/>
      <c r="FJ25" s="81"/>
      <c r="FK25" s="81"/>
      <c r="FL25" s="81"/>
      <c r="FM25" s="81"/>
      <c r="FN25" s="81"/>
      <c r="FO25" s="81"/>
      <c r="FP25" s="81"/>
      <c r="FQ25" s="81"/>
      <c r="FR25" s="81"/>
      <c r="FS25" s="81"/>
      <c r="FT25" s="81"/>
      <c r="FU25" s="81"/>
      <c r="FV25" s="81"/>
      <c r="FW25" s="81"/>
      <c r="FX25" s="81"/>
      <c r="FY25" s="81"/>
      <c r="FZ25" s="81"/>
      <c r="GA25" s="81"/>
      <c r="GB25" s="81"/>
      <c r="GC25" s="81"/>
      <c r="GD25" s="81"/>
      <c r="GE25" s="81"/>
      <c r="GF25" s="81"/>
      <c r="GG25" s="81"/>
      <c r="GH25" s="81"/>
      <c r="GI25" s="81"/>
      <c r="GJ25" s="81"/>
      <c r="GK25" s="81"/>
      <c r="GL25" s="81"/>
      <c r="GM25" s="81"/>
      <c r="GN25" s="81"/>
      <c r="GO25" s="81"/>
      <c r="GP25" s="81"/>
      <c r="GQ25" s="81"/>
      <c r="GR25" s="81"/>
      <c r="GS25" s="81"/>
      <c r="GT25" s="81"/>
      <c r="GU25" s="81"/>
      <c r="GV25" s="81"/>
      <c r="GW25" s="81"/>
      <c r="GX25" s="81"/>
      <c r="GY25" s="81"/>
      <c r="GZ25" s="81"/>
      <c r="HA25" s="81"/>
      <c r="HB25" s="81"/>
      <c r="HC25" s="81"/>
      <c r="HD25" s="81"/>
      <c r="HE25" s="81"/>
      <c r="HF25" s="81"/>
      <c r="HG25" s="81"/>
      <c r="HH25" s="81"/>
      <c r="HI25" s="81"/>
      <c r="HJ25" s="81"/>
      <c r="HK25" s="81"/>
      <c r="HL25" s="81"/>
      <c r="HM25" s="81"/>
      <c r="HN25" s="81"/>
      <c r="HO25" s="81"/>
      <c r="HP25" s="81"/>
      <c r="HQ25" s="81"/>
      <c r="HR25" s="81"/>
      <c r="HS25" s="81"/>
      <c r="HT25" s="81"/>
      <c r="HU25" s="81"/>
      <c r="HV25" s="81"/>
      <c r="HW25" s="81"/>
      <c r="HX25" s="81"/>
      <c r="HY25" s="81"/>
      <c r="HZ25" s="81"/>
      <c r="IA25" s="81"/>
      <c r="IB25" s="81"/>
      <c r="IC25" s="81"/>
      <c r="ID25" s="81"/>
      <c r="IE25" s="81"/>
      <c r="IF25" s="81"/>
      <c r="IG25" s="81"/>
      <c r="IH25" s="81"/>
      <c r="II25" s="81"/>
      <c r="IJ25" s="81"/>
      <c r="IK25" s="81"/>
      <c r="IL25" s="81"/>
      <c r="IM25" s="81"/>
      <c r="IN25" s="81"/>
      <c r="IO25" s="81"/>
      <c r="IP25" s="81"/>
      <c r="IQ25" s="81"/>
      <c r="IR25" s="81"/>
      <c r="IS25" s="81"/>
      <c r="IT25" s="81"/>
    </row>
    <row r="26" spans="1:254" s="82" customFormat="1" ht="18" customHeight="1">
      <c r="A26" s="79"/>
      <c r="B26" s="80" t="s">
        <v>91</v>
      </c>
      <c r="C26" s="273">
        <v>17032.5</v>
      </c>
      <c r="D26" s="273">
        <v>13692.8</v>
      </c>
      <c r="E26" s="273">
        <v>9786.88</v>
      </c>
      <c r="F26" s="273">
        <v>12353.29</v>
      </c>
      <c r="G26" s="273">
        <v>1157.16</v>
      </c>
      <c r="H26" s="273">
        <v>1827.83</v>
      </c>
      <c r="I26" s="273">
        <v>4420.86</v>
      </c>
      <c r="J26" s="273">
        <v>15045.12</v>
      </c>
      <c r="K26" s="273">
        <v>8431.49</v>
      </c>
      <c r="L26" s="273">
        <v>4216.29</v>
      </c>
      <c r="M26" s="78">
        <v>12421.61</v>
      </c>
      <c r="N26" s="78">
        <v>1096.76</v>
      </c>
      <c r="O26" s="275">
        <v>101482.59</v>
      </c>
      <c r="P26" s="60"/>
      <c r="Q26" s="60"/>
      <c r="R26" s="60"/>
      <c r="T26" s="81"/>
      <c r="U26" s="81"/>
      <c r="V26" s="81"/>
      <c r="W26" s="81"/>
      <c r="X26" s="81"/>
      <c r="Y26" s="81"/>
      <c r="Z26" s="81"/>
      <c r="AA26" s="81"/>
      <c r="AB26" s="81"/>
      <c r="AC26" s="81"/>
      <c r="AD26" s="81"/>
      <c r="AE26" s="81"/>
      <c r="AF26" s="81"/>
      <c r="AG26" s="81"/>
      <c r="AH26" s="81"/>
      <c r="AI26" s="81"/>
      <c r="AJ26" s="81"/>
      <c r="AK26" s="81"/>
      <c r="AL26" s="81"/>
      <c r="AM26" s="81"/>
      <c r="AN26" s="81"/>
      <c r="AO26" s="81"/>
      <c r="AP26" s="81"/>
      <c r="AQ26" s="81"/>
      <c r="AR26" s="81"/>
      <c r="AS26" s="81"/>
      <c r="AT26" s="81"/>
      <c r="AU26" s="81"/>
      <c r="AV26" s="81"/>
      <c r="AW26" s="81"/>
      <c r="AX26" s="81"/>
      <c r="AY26" s="81"/>
      <c r="AZ26" s="81"/>
      <c r="BA26" s="81"/>
      <c r="BB26" s="81"/>
      <c r="BC26" s="81"/>
      <c r="BD26" s="81"/>
      <c r="BE26" s="81"/>
      <c r="BF26" s="81"/>
      <c r="BG26" s="81"/>
      <c r="BH26" s="81"/>
      <c r="BI26" s="81"/>
      <c r="BJ26" s="81"/>
      <c r="BK26" s="81"/>
      <c r="BL26" s="81"/>
      <c r="BM26" s="81"/>
      <c r="BN26" s="81"/>
      <c r="BO26" s="81"/>
      <c r="BP26" s="81"/>
      <c r="BQ26" s="81"/>
      <c r="BR26" s="81"/>
      <c r="BS26" s="81"/>
      <c r="BT26" s="81"/>
      <c r="BU26" s="81"/>
      <c r="BV26" s="81"/>
      <c r="BW26" s="81"/>
      <c r="BX26" s="81"/>
      <c r="BY26" s="81"/>
      <c r="BZ26" s="81"/>
      <c r="CA26" s="81"/>
      <c r="CB26" s="81"/>
      <c r="CC26" s="81"/>
      <c r="CD26" s="81"/>
      <c r="CE26" s="81"/>
      <c r="CF26" s="81"/>
      <c r="CG26" s="81"/>
      <c r="CH26" s="81"/>
      <c r="CI26" s="81"/>
      <c r="CJ26" s="81"/>
      <c r="CK26" s="81"/>
      <c r="CL26" s="81"/>
      <c r="CM26" s="81"/>
      <c r="CN26" s="81"/>
      <c r="CO26" s="81"/>
      <c r="CP26" s="81"/>
      <c r="CQ26" s="81"/>
      <c r="CR26" s="81"/>
      <c r="CS26" s="81"/>
      <c r="CT26" s="81"/>
      <c r="CU26" s="81"/>
      <c r="CV26" s="81"/>
      <c r="CW26" s="81"/>
      <c r="CX26" s="81"/>
      <c r="CY26" s="81"/>
      <c r="CZ26" s="81"/>
      <c r="DA26" s="81"/>
      <c r="DB26" s="81"/>
      <c r="DC26" s="81"/>
      <c r="DD26" s="81"/>
      <c r="DE26" s="81"/>
      <c r="DF26" s="81"/>
      <c r="DG26" s="81"/>
      <c r="DH26" s="81"/>
      <c r="DI26" s="81"/>
      <c r="DJ26" s="81"/>
      <c r="DK26" s="81"/>
      <c r="DL26" s="81"/>
      <c r="DM26" s="81"/>
      <c r="DN26" s="81"/>
      <c r="DO26" s="81"/>
      <c r="DP26" s="81"/>
      <c r="DQ26" s="81"/>
      <c r="DR26" s="81"/>
      <c r="DS26" s="81"/>
      <c r="DT26" s="81"/>
      <c r="DU26" s="81"/>
      <c r="DV26" s="81"/>
      <c r="DW26" s="81"/>
      <c r="DX26" s="81"/>
      <c r="DY26" s="81"/>
      <c r="DZ26" s="81"/>
      <c r="EA26" s="81"/>
      <c r="EB26" s="81"/>
      <c r="EC26" s="81"/>
      <c r="ED26" s="81"/>
      <c r="EE26" s="81"/>
      <c r="EF26" s="81"/>
      <c r="EG26" s="81"/>
      <c r="EH26" s="81"/>
      <c r="EI26" s="81"/>
      <c r="EJ26" s="81"/>
      <c r="EK26" s="81"/>
      <c r="EL26" s="81"/>
      <c r="EM26" s="81"/>
      <c r="EN26" s="81"/>
      <c r="EO26" s="81"/>
      <c r="EP26" s="81"/>
      <c r="EQ26" s="81"/>
      <c r="ER26" s="81"/>
      <c r="ES26" s="81"/>
      <c r="ET26" s="81"/>
      <c r="EU26" s="81"/>
      <c r="EV26" s="81"/>
      <c r="EW26" s="81"/>
      <c r="EX26" s="81"/>
      <c r="EY26" s="81"/>
      <c r="EZ26" s="81"/>
      <c r="FA26" s="81"/>
      <c r="FB26" s="81"/>
      <c r="FC26" s="81"/>
      <c r="FD26" s="81"/>
      <c r="FE26" s="81"/>
      <c r="FF26" s="81"/>
      <c r="FG26" s="81"/>
      <c r="FH26" s="81"/>
      <c r="FI26" s="81"/>
      <c r="FJ26" s="81"/>
      <c r="FK26" s="81"/>
      <c r="FL26" s="81"/>
      <c r="FM26" s="81"/>
      <c r="FN26" s="81"/>
      <c r="FO26" s="81"/>
      <c r="FP26" s="81"/>
      <c r="FQ26" s="81"/>
      <c r="FR26" s="81"/>
      <c r="FS26" s="81"/>
      <c r="FT26" s="81"/>
      <c r="FU26" s="81"/>
      <c r="FV26" s="81"/>
      <c r="FW26" s="81"/>
      <c r="FX26" s="81"/>
      <c r="FY26" s="81"/>
      <c r="FZ26" s="81"/>
      <c r="GA26" s="81"/>
      <c r="GB26" s="81"/>
      <c r="GC26" s="81"/>
      <c r="GD26" s="81"/>
      <c r="GE26" s="81"/>
      <c r="GF26" s="81"/>
      <c r="GG26" s="81"/>
      <c r="GH26" s="81"/>
      <c r="GI26" s="81"/>
      <c r="GJ26" s="81"/>
      <c r="GK26" s="81"/>
      <c r="GL26" s="81"/>
      <c r="GM26" s="81"/>
      <c r="GN26" s="81"/>
      <c r="GO26" s="81"/>
      <c r="GP26" s="81"/>
      <c r="GQ26" s="81"/>
      <c r="GR26" s="81"/>
      <c r="GS26" s="81"/>
      <c r="GT26" s="81"/>
      <c r="GU26" s="81"/>
      <c r="GV26" s="81"/>
      <c r="GW26" s="81"/>
      <c r="GX26" s="81"/>
      <c r="GY26" s="81"/>
      <c r="GZ26" s="81"/>
      <c r="HA26" s="81"/>
      <c r="HB26" s="81"/>
      <c r="HC26" s="81"/>
      <c r="HD26" s="81"/>
      <c r="HE26" s="81"/>
      <c r="HF26" s="81"/>
      <c r="HG26" s="81"/>
      <c r="HH26" s="81"/>
      <c r="HI26" s="81"/>
      <c r="HJ26" s="81"/>
      <c r="HK26" s="81"/>
      <c r="HL26" s="81"/>
      <c r="HM26" s="81"/>
      <c r="HN26" s="81"/>
      <c r="HO26" s="81"/>
      <c r="HP26" s="81"/>
      <c r="HQ26" s="81"/>
      <c r="HR26" s="81"/>
      <c r="HS26" s="81"/>
      <c r="HT26" s="81"/>
      <c r="HU26" s="81"/>
      <c r="HV26" s="81"/>
      <c r="HW26" s="81"/>
      <c r="HX26" s="81"/>
      <c r="HY26" s="81"/>
      <c r="HZ26" s="81"/>
      <c r="IA26" s="81"/>
      <c r="IB26" s="81"/>
      <c r="IC26" s="81"/>
      <c r="ID26" s="81"/>
      <c r="IE26" s="81"/>
      <c r="IF26" s="81"/>
      <c r="IG26" s="81"/>
      <c r="IH26" s="81"/>
      <c r="II26" s="81"/>
      <c r="IJ26" s="81"/>
      <c r="IK26" s="81"/>
      <c r="IL26" s="81"/>
      <c r="IM26" s="81"/>
      <c r="IN26" s="81"/>
      <c r="IO26" s="81"/>
      <c r="IP26" s="81"/>
      <c r="IQ26" s="81"/>
      <c r="IR26" s="81"/>
      <c r="IS26" s="81"/>
      <c r="IT26" s="81"/>
    </row>
    <row r="27" spans="1:254" s="82" customFormat="1" ht="18" customHeight="1">
      <c r="A27" s="79"/>
      <c r="B27" s="80" t="s">
        <v>163</v>
      </c>
      <c r="C27" s="273">
        <v>13615.33</v>
      </c>
      <c r="D27" s="273">
        <v>8920.61</v>
      </c>
      <c r="E27" s="273">
        <v>11751.58</v>
      </c>
      <c r="F27" s="273">
        <v>12905.72</v>
      </c>
      <c r="G27" s="273">
        <v>0.5</v>
      </c>
      <c r="H27" s="273">
        <v>0.75</v>
      </c>
      <c r="I27" s="273">
        <v>10</v>
      </c>
      <c r="J27" s="273">
        <v>12282.63</v>
      </c>
      <c r="K27" s="273">
        <v>5646.46</v>
      </c>
      <c r="L27" s="273">
        <v>540.94</v>
      </c>
      <c r="M27" s="78">
        <v>16021.08</v>
      </c>
      <c r="N27" s="78">
        <v>2305.5</v>
      </c>
      <c r="O27" s="275">
        <v>84001.1</v>
      </c>
      <c r="P27" s="60"/>
      <c r="Q27" s="60"/>
      <c r="R27" s="60"/>
      <c r="T27" s="81"/>
      <c r="U27" s="81"/>
      <c r="V27" s="81"/>
      <c r="W27" s="81"/>
      <c r="X27" s="81"/>
      <c r="Y27" s="81"/>
      <c r="Z27" s="81"/>
      <c r="AA27" s="81"/>
      <c r="AB27" s="81"/>
      <c r="AC27" s="81"/>
      <c r="AD27" s="81"/>
      <c r="AE27" s="81"/>
      <c r="AF27" s="81"/>
      <c r="AG27" s="81"/>
      <c r="AH27" s="81"/>
      <c r="AI27" s="81"/>
      <c r="AJ27" s="81"/>
      <c r="AK27" s="81"/>
      <c r="AL27" s="81"/>
      <c r="AM27" s="81"/>
      <c r="AN27" s="81"/>
      <c r="AO27" s="81"/>
      <c r="AP27" s="81"/>
      <c r="AQ27" s="81"/>
      <c r="AR27" s="81"/>
      <c r="AS27" s="81"/>
      <c r="AT27" s="81"/>
      <c r="AU27" s="81"/>
      <c r="AV27" s="81"/>
      <c r="AW27" s="81"/>
      <c r="AX27" s="81"/>
      <c r="AY27" s="81"/>
      <c r="AZ27" s="81"/>
      <c r="BA27" s="81"/>
      <c r="BB27" s="81"/>
      <c r="BC27" s="81"/>
      <c r="BD27" s="81"/>
      <c r="BE27" s="81"/>
      <c r="BF27" s="81"/>
      <c r="BG27" s="81"/>
      <c r="BH27" s="81"/>
      <c r="BI27" s="81"/>
      <c r="BJ27" s="81"/>
      <c r="BK27" s="81"/>
      <c r="BL27" s="81"/>
      <c r="BM27" s="81"/>
      <c r="BN27" s="81"/>
      <c r="BO27" s="81"/>
      <c r="BP27" s="81"/>
      <c r="BQ27" s="81"/>
      <c r="BR27" s="81"/>
      <c r="BS27" s="81"/>
      <c r="BT27" s="81"/>
      <c r="BU27" s="81"/>
      <c r="BV27" s="81"/>
      <c r="BW27" s="81"/>
      <c r="BX27" s="81"/>
      <c r="BY27" s="81"/>
      <c r="BZ27" s="81"/>
      <c r="CA27" s="81"/>
      <c r="CB27" s="81"/>
      <c r="CC27" s="81"/>
      <c r="CD27" s="81"/>
      <c r="CE27" s="81"/>
      <c r="CF27" s="81"/>
      <c r="CG27" s="81"/>
      <c r="CH27" s="81"/>
      <c r="CI27" s="81"/>
      <c r="CJ27" s="81"/>
      <c r="CK27" s="81"/>
      <c r="CL27" s="81"/>
      <c r="CM27" s="81"/>
      <c r="CN27" s="81"/>
      <c r="CO27" s="81"/>
      <c r="CP27" s="81"/>
      <c r="CQ27" s="81"/>
      <c r="CR27" s="81"/>
      <c r="CS27" s="81"/>
      <c r="CT27" s="81"/>
      <c r="CU27" s="81"/>
      <c r="CV27" s="81"/>
      <c r="CW27" s="81"/>
      <c r="CX27" s="81"/>
      <c r="CY27" s="81"/>
      <c r="CZ27" s="81"/>
      <c r="DA27" s="81"/>
      <c r="DB27" s="81"/>
      <c r="DC27" s="81"/>
      <c r="DD27" s="81"/>
      <c r="DE27" s="81"/>
      <c r="DF27" s="81"/>
      <c r="DG27" s="81"/>
      <c r="DH27" s="81"/>
      <c r="DI27" s="81"/>
      <c r="DJ27" s="81"/>
      <c r="DK27" s="81"/>
      <c r="DL27" s="81"/>
      <c r="DM27" s="81"/>
      <c r="DN27" s="81"/>
      <c r="DO27" s="81"/>
      <c r="DP27" s="81"/>
      <c r="DQ27" s="81"/>
      <c r="DR27" s="81"/>
      <c r="DS27" s="81"/>
      <c r="DT27" s="81"/>
      <c r="DU27" s="81"/>
      <c r="DV27" s="81"/>
      <c r="DW27" s="81"/>
      <c r="DX27" s="81"/>
      <c r="DY27" s="81"/>
      <c r="DZ27" s="81"/>
      <c r="EA27" s="81"/>
      <c r="EB27" s="81"/>
      <c r="EC27" s="81"/>
      <c r="ED27" s="81"/>
      <c r="EE27" s="81"/>
      <c r="EF27" s="81"/>
      <c r="EG27" s="81"/>
      <c r="EH27" s="81"/>
      <c r="EI27" s="81"/>
      <c r="EJ27" s="81"/>
      <c r="EK27" s="81"/>
      <c r="EL27" s="81"/>
      <c r="EM27" s="81"/>
      <c r="EN27" s="81"/>
      <c r="EO27" s="81"/>
      <c r="EP27" s="81"/>
      <c r="EQ27" s="81"/>
      <c r="ER27" s="81"/>
      <c r="ES27" s="81"/>
      <c r="ET27" s="81"/>
      <c r="EU27" s="81"/>
      <c r="EV27" s="81"/>
      <c r="EW27" s="81"/>
      <c r="EX27" s="81"/>
      <c r="EY27" s="81"/>
      <c r="EZ27" s="81"/>
      <c r="FA27" s="81"/>
      <c r="FB27" s="81"/>
      <c r="FC27" s="81"/>
      <c r="FD27" s="81"/>
      <c r="FE27" s="81"/>
      <c r="FF27" s="81"/>
      <c r="FG27" s="81"/>
      <c r="FH27" s="81"/>
      <c r="FI27" s="81"/>
      <c r="FJ27" s="81"/>
      <c r="FK27" s="81"/>
      <c r="FL27" s="81"/>
      <c r="FM27" s="81"/>
      <c r="FN27" s="81"/>
      <c r="FO27" s="81"/>
      <c r="FP27" s="81"/>
      <c r="FQ27" s="81"/>
      <c r="FR27" s="81"/>
      <c r="FS27" s="81"/>
      <c r="FT27" s="81"/>
      <c r="FU27" s="81"/>
      <c r="FV27" s="81"/>
      <c r="FW27" s="81"/>
      <c r="FX27" s="81"/>
      <c r="FY27" s="81"/>
      <c r="FZ27" s="81"/>
      <c r="GA27" s="81"/>
      <c r="GB27" s="81"/>
      <c r="GC27" s="81"/>
      <c r="GD27" s="81"/>
      <c r="GE27" s="81"/>
      <c r="GF27" s="81"/>
      <c r="GG27" s="81"/>
      <c r="GH27" s="81"/>
      <c r="GI27" s="81"/>
      <c r="GJ27" s="81"/>
      <c r="GK27" s="81"/>
      <c r="GL27" s="81"/>
      <c r="GM27" s="81"/>
      <c r="GN27" s="81"/>
      <c r="GO27" s="81"/>
      <c r="GP27" s="81"/>
      <c r="GQ27" s="81"/>
      <c r="GR27" s="81"/>
      <c r="GS27" s="81"/>
      <c r="GT27" s="81"/>
      <c r="GU27" s="81"/>
      <c r="GV27" s="81"/>
      <c r="GW27" s="81"/>
      <c r="GX27" s="81"/>
      <c r="GY27" s="81"/>
      <c r="GZ27" s="81"/>
      <c r="HA27" s="81"/>
      <c r="HB27" s="81"/>
      <c r="HC27" s="81"/>
      <c r="HD27" s="81"/>
      <c r="HE27" s="81"/>
      <c r="HF27" s="81"/>
      <c r="HG27" s="81"/>
      <c r="HH27" s="81"/>
      <c r="HI27" s="81"/>
      <c r="HJ27" s="81"/>
      <c r="HK27" s="81"/>
      <c r="HL27" s="81"/>
      <c r="HM27" s="81"/>
      <c r="HN27" s="81"/>
      <c r="HO27" s="81"/>
      <c r="HP27" s="81"/>
      <c r="HQ27" s="81"/>
      <c r="HR27" s="81"/>
      <c r="HS27" s="81"/>
      <c r="HT27" s="81"/>
      <c r="HU27" s="81"/>
      <c r="HV27" s="81"/>
      <c r="HW27" s="81"/>
      <c r="HX27" s="81"/>
      <c r="HY27" s="81"/>
      <c r="HZ27" s="81"/>
      <c r="IA27" s="81"/>
      <c r="IB27" s="81"/>
      <c r="IC27" s="81"/>
      <c r="ID27" s="81"/>
      <c r="IE27" s="81"/>
      <c r="IF27" s="81"/>
      <c r="IG27" s="81"/>
      <c r="IH27" s="81"/>
      <c r="II27" s="81"/>
      <c r="IJ27" s="81"/>
      <c r="IK27" s="81"/>
      <c r="IL27" s="81"/>
      <c r="IM27" s="81"/>
      <c r="IN27" s="81"/>
      <c r="IO27" s="81"/>
      <c r="IP27" s="81"/>
      <c r="IQ27" s="81"/>
      <c r="IR27" s="81"/>
      <c r="IS27" s="81"/>
      <c r="IT27" s="81"/>
    </row>
    <row r="28" spans="1:254" s="59" customFormat="1" ht="18" customHeight="1">
      <c r="A28" s="61"/>
      <c r="B28" s="68" t="s">
        <v>116</v>
      </c>
      <c r="C28" s="272">
        <v>0</v>
      </c>
      <c r="D28" s="272">
        <v>0</v>
      </c>
      <c r="E28" s="272">
        <v>0</v>
      </c>
      <c r="F28" s="272">
        <v>0</v>
      </c>
      <c r="G28" s="272">
        <v>0</v>
      </c>
      <c r="H28" s="272">
        <v>0</v>
      </c>
      <c r="I28" s="272">
        <v>0</v>
      </c>
      <c r="J28" s="272">
        <v>0</v>
      </c>
      <c r="K28" s="272">
        <v>0</v>
      </c>
      <c r="L28" s="272">
        <v>0</v>
      </c>
      <c r="M28" s="77">
        <v>0</v>
      </c>
      <c r="N28" s="77">
        <v>0</v>
      </c>
      <c r="O28" s="275">
        <v>0</v>
      </c>
      <c r="P28" s="60"/>
      <c r="Q28" s="60"/>
      <c r="R28" s="60"/>
      <c r="T28" s="60"/>
      <c r="U28" s="60"/>
      <c r="V28" s="60"/>
      <c r="W28" s="60"/>
      <c r="X28" s="60"/>
      <c r="Y28" s="60"/>
      <c r="Z28" s="60"/>
      <c r="AA28" s="60"/>
      <c r="AB28" s="60"/>
      <c r="AC28" s="60"/>
      <c r="AD28" s="60"/>
      <c r="AE28" s="60"/>
      <c r="AF28" s="60"/>
      <c r="AG28" s="60"/>
      <c r="AH28" s="60"/>
      <c r="AI28" s="60"/>
      <c r="AJ28" s="60"/>
      <c r="AK28" s="60"/>
      <c r="AL28" s="60"/>
      <c r="AM28" s="60"/>
      <c r="AN28" s="60"/>
      <c r="AO28" s="60"/>
      <c r="AP28" s="60"/>
      <c r="AQ28" s="60"/>
      <c r="AR28" s="60"/>
      <c r="AS28" s="60"/>
      <c r="AT28" s="60"/>
      <c r="AU28" s="60"/>
      <c r="AV28" s="60"/>
      <c r="AW28" s="60"/>
      <c r="AX28" s="60"/>
      <c r="AY28" s="60"/>
      <c r="AZ28" s="60"/>
      <c r="BA28" s="60"/>
      <c r="BB28" s="60"/>
      <c r="BC28" s="60"/>
      <c r="BD28" s="60"/>
      <c r="BE28" s="60"/>
      <c r="BF28" s="60"/>
      <c r="BG28" s="60"/>
      <c r="BH28" s="60"/>
      <c r="BI28" s="60"/>
      <c r="BJ28" s="60"/>
      <c r="BK28" s="60"/>
      <c r="BL28" s="60"/>
      <c r="BM28" s="60"/>
      <c r="BN28" s="60"/>
      <c r="BO28" s="60"/>
      <c r="BP28" s="60"/>
      <c r="BQ28" s="60"/>
      <c r="BR28" s="60"/>
      <c r="BS28" s="60"/>
      <c r="BT28" s="60"/>
      <c r="BU28" s="60"/>
      <c r="BV28" s="60"/>
      <c r="BW28" s="60"/>
      <c r="BX28" s="60"/>
      <c r="BY28" s="60"/>
      <c r="BZ28" s="60"/>
      <c r="CA28" s="60"/>
      <c r="CB28" s="60"/>
      <c r="CC28" s="60"/>
      <c r="CD28" s="60"/>
      <c r="CE28" s="60"/>
      <c r="CF28" s="60"/>
      <c r="CG28" s="60"/>
      <c r="CH28" s="60"/>
      <c r="CI28" s="60"/>
      <c r="CJ28" s="60"/>
      <c r="CK28" s="60"/>
      <c r="CL28" s="60"/>
      <c r="CM28" s="60"/>
      <c r="CN28" s="60"/>
      <c r="CO28" s="60"/>
      <c r="CP28" s="60"/>
      <c r="CQ28" s="60"/>
      <c r="CR28" s="60"/>
      <c r="CS28" s="60"/>
      <c r="CT28" s="60"/>
      <c r="CU28" s="60"/>
      <c r="CV28" s="60"/>
      <c r="CW28" s="60"/>
      <c r="CX28" s="60"/>
      <c r="CY28" s="60"/>
      <c r="CZ28" s="60"/>
      <c r="DA28" s="60"/>
      <c r="DB28" s="60"/>
      <c r="DC28" s="60"/>
      <c r="DD28" s="60"/>
      <c r="DE28" s="60"/>
      <c r="DF28" s="60"/>
      <c r="DG28" s="60"/>
      <c r="DH28" s="60"/>
      <c r="DI28" s="60"/>
      <c r="DJ28" s="60"/>
      <c r="DK28" s="60"/>
      <c r="DL28" s="60"/>
      <c r="DM28" s="60"/>
      <c r="DN28" s="60"/>
      <c r="DO28" s="60"/>
      <c r="DP28" s="60"/>
      <c r="DQ28" s="60"/>
      <c r="DR28" s="60"/>
      <c r="DS28" s="60"/>
      <c r="DT28" s="60"/>
      <c r="DU28" s="60"/>
      <c r="DV28" s="60"/>
      <c r="DW28" s="60"/>
      <c r="DX28" s="60"/>
      <c r="DY28" s="60"/>
      <c r="DZ28" s="60"/>
      <c r="EA28" s="60"/>
      <c r="EB28" s="60"/>
      <c r="EC28" s="60"/>
      <c r="ED28" s="60"/>
      <c r="EE28" s="60"/>
      <c r="EF28" s="60"/>
      <c r="EG28" s="60"/>
      <c r="EH28" s="60"/>
      <c r="EI28" s="60"/>
      <c r="EJ28" s="60"/>
      <c r="EK28" s="60"/>
      <c r="EL28" s="60"/>
      <c r="EM28" s="60"/>
      <c r="EN28" s="60"/>
      <c r="EO28" s="60"/>
      <c r="EP28" s="60"/>
      <c r="EQ28" s="60"/>
      <c r="ER28" s="60"/>
      <c r="ES28" s="60"/>
      <c r="ET28" s="60"/>
      <c r="EU28" s="60"/>
      <c r="EV28" s="60"/>
      <c r="EW28" s="60"/>
      <c r="EX28" s="60"/>
      <c r="EY28" s="60"/>
      <c r="EZ28" s="60"/>
      <c r="FA28" s="60"/>
      <c r="FB28" s="60"/>
      <c r="FC28" s="60"/>
      <c r="FD28" s="60"/>
      <c r="FE28" s="60"/>
      <c r="FF28" s="60"/>
      <c r="FG28" s="60"/>
      <c r="FH28" s="60"/>
      <c r="FI28" s="60"/>
      <c r="FJ28" s="60"/>
      <c r="FK28" s="60"/>
      <c r="FL28" s="60"/>
      <c r="FM28" s="60"/>
      <c r="FN28" s="60"/>
      <c r="FO28" s="60"/>
      <c r="FP28" s="60"/>
      <c r="FQ28" s="60"/>
      <c r="FR28" s="60"/>
      <c r="FS28" s="60"/>
      <c r="FT28" s="60"/>
      <c r="FU28" s="60"/>
      <c r="FV28" s="60"/>
      <c r="FW28" s="60"/>
      <c r="FX28" s="60"/>
      <c r="FY28" s="60"/>
      <c r="FZ28" s="60"/>
      <c r="GA28" s="60"/>
      <c r="GB28" s="60"/>
      <c r="GC28" s="60"/>
      <c r="GD28" s="60"/>
      <c r="GE28" s="60"/>
      <c r="GF28" s="60"/>
      <c r="GG28" s="60"/>
      <c r="GH28" s="60"/>
      <c r="GI28" s="60"/>
      <c r="GJ28" s="60"/>
      <c r="GK28" s="60"/>
      <c r="GL28" s="60"/>
      <c r="GM28" s="60"/>
      <c r="GN28" s="60"/>
      <c r="GO28" s="60"/>
      <c r="GP28" s="60"/>
      <c r="GQ28" s="60"/>
      <c r="GR28" s="60"/>
      <c r="GS28" s="60"/>
      <c r="GT28" s="60"/>
      <c r="GU28" s="60"/>
      <c r="GV28" s="60"/>
      <c r="GW28" s="60"/>
      <c r="GX28" s="60"/>
      <c r="GY28" s="60"/>
      <c r="GZ28" s="60"/>
      <c r="HA28" s="60"/>
      <c r="HB28" s="60"/>
      <c r="HC28" s="60"/>
      <c r="HD28" s="60"/>
      <c r="HE28" s="60"/>
      <c r="HF28" s="60"/>
      <c r="HG28" s="60"/>
      <c r="HH28" s="60"/>
      <c r="HI28" s="60"/>
      <c r="HJ28" s="60"/>
      <c r="HK28" s="60"/>
      <c r="HL28" s="60"/>
      <c r="HM28" s="60"/>
      <c r="HN28" s="60"/>
      <c r="HO28" s="60"/>
      <c r="HP28" s="60"/>
      <c r="HQ28" s="60"/>
      <c r="HR28" s="60"/>
      <c r="HS28" s="60"/>
      <c r="HT28" s="60"/>
      <c r="HU28" s="60"/>
      <c r="HV28" s="60"/>
      <c r="HW28" s="60"/>
      <c r="HX28" s="60"/>
      <c r="HY28" s="60"/>
      <c r="HZ28" s="60"/>
      <c r="IA28" s="60"/>
      <c r="IB28" s="60"/>
      <c r="IC28" s="60"/>
      <c r="ID28" s="60"/>
      <c r="IE28" s="60"/>
      <c r="IF28" s="60"/>
      <c r="IG28" s="60"/>
      <c r="IH28" s="60"/>
      <c r="II28" s="60"/>
      <c r="IJ28" s="60"/>
      <c r="IK28" s="60"/>
      <c r="IL28" s="60"/>
      <c r="IM28" s="60"/>
      <c r="IN28" s="60"/>
      <c r="IO28" s="60"/>
      <c r="IP28" s="60"/>
      <c r="IQ28" s="60"/>
      <c r="IR28" s="60"/>
      <c r="IS28" s="60"/>
      <c r="IT28" s="60"/>
    </row>
    <row r="29" spans="1:254" s="59" customFormat="1" ht="18" customHeight="1">
      <c r="A29" s="61"/>
      <c r="B29" s="68"/>
      <c r="C29" s="272"/>
      <c r="D29" s="272"/>
      <c r="E29" s="272"/>
      <c r="F29" s="272"/>
      <c r="G29" s="272"/>
      <c r="H29" s="272"/>
      <c r="I29" s="272"/>
      <c r="J29" s="272"/>
      <c r="K29" s="272"/>
      <c r="L29" s="272"/>
      <c r="M29" s="77"/>
      <c r="N29" s="77"/>
      <c r="O29" s="275"/>
      <c r="P29" s="60"/>
      <c r="Q29" s="60"/>
      <c r="R29" s="60"/>
      <c r="T29" s="60"/>
      <c r="U29" s="60"/>
      <c r="V29" s="60"/>
      <c r="W29" s="60"/>
      <c r="X29" s="60"/>
      <c r="Y29" s="60"/>
      <c r="Z29" s="60"/>
      <c r="AA29" s="60"/>
      <c r="AB29" s="60"/>
      <c r="AC29" s="60"/>
      <c r="AD29" s="60"/>
      <c r="AE29" s="60"/>
      <c r="AF29" s="60"/>
      <c r="AG29" s="60"/>
      <c r="AH29" s="60"/>
      <c r="AI29" s="60"/>
      <c r="AJ29" s="60"/>
      <c r="AK29" s="60"/>
      <c r="AL29" s="60"/>
      <c r="AM29" s="60"/>
      <c r="AN29" s="60"/>
      <c r="AO29" s="60"/>
      <c r="AP29" s="60"/>
      <c r="AQ29" s="60"/>
      <c r="AR29" s="60"/>
      <c r="AS29" s="60"/>
      <c r="AT29" s="60"/>
      <c r="AU29" s="60"/>
      <c r="AV29" s="60"/>
      <c r="AW29" s="60"/>
      <c r="AX29" s="60"/>
      <c r="AY29" s="60"/>
      <c r="AZ29" s="60"/>
      <c r="BA29" s="60"/>
      <c r="BB29" s="60"/>
      <c r="BC29" s="60"/>
      <c r="BD29" s="60"/>
      <c r="BE29" s="60"/>
      <c r="BF29" s="60"/>
      <c r="BG29" s="60"/>
      <c r="BH29" s="60"/>
      <c r="BI29" s="60"/>
      <c r="BJ29" s="60"/>
      <c r="BK29" s="60"/>
      <c r="BL29" s="60"/>
      <c r="BM29" s="60"/>
      <c r="BN29" s="60"/>
      <c r="BO29" s="60"/>
      <c r="BP29" s="60"/>
      <c r="BQ29" s="60"/>
      <c r="BR29" s="60"/>
      <c r="BS29" s="60"/>
      <c r="BT29" s="60"/>
      <c r="BU29" s="60"/>
      <c r="BV29" s="60"/>
      <c r="BW29" s="60"/>
      <c r="BX29" s="60"/>
      <c r="BY29" s="60"/>
      <c r="BZ29" s="60"/>
      <c r="CA29" s="60"/>
      <c r="CB29" s="60"/>
      <c r="CC29" s="60"/>
      <c r="CD29" s="60"/>
      <c r="CE29" s="60"/>
      <c r="CF29" s="60"/>
      <c r="CG29" s="60"/>
      <c r="CH29" s="60"/>
      <c r="CI29" s="60"/>
      <c r="CJ29" s="60"/>
      <c r="CK29" s="60"/>
      <c r="CL29" s="60"/>
      <c r="CM29" s="60"/>
      <c r="CN29" s="60"/>
      <c r="CO29" s="60"/>
      <c r="CP29" s="60"/>
      <c r="CQ29" s="60"/>
      <c r="CR29" s="60"/>
      <c r="CS29" s="60"/>
      <c r="CT29" s="60"/>
      <c r="CU29" s="60"/>
      <c r="CV29" s="60"/>
      <c r="CW29" s="60"/>
      <c r="CX29" s="60"/>
      <c r="CY29" s="60"/>
      <c r="CZ29" s="60"/>
      <c r="DA29" s="60"/>
      <c r="DB29" s="60"/>
      <c r="DC29" s="60"/>
      <c r="DD29" s="60"/>
      <c r="DE29" s="60"/>
      <c r="DF29" s="60"/>
      <c r="DG29" s="60"/>
      <c r="DH29" s="60"/>
      <c r="DI29" s="60"/>
      <c r="DJ29" s="60"/>
      <c r="DK29" s="60"/>
      <c r="DL29" s="60"/>
      <c r="DM29" s="60"/>
      <c r="DN29" s="60"/>
      <c r="DO29" s="60"/>
      <c r="DP29" s="60"/>
      <c r="DQ29" s="60"/>
      <c r="DR29" s="60"/>
      <c r="DS29" s="60"/>
      <c r="DT29" s="60"/>
      <c r="DU29" s="60"/>
      <c r="DV29" s="60"/>
      <c r="DW29" s="60"/>
      <c r="DX29" s="60"/>
      <c r="DY29" s="60"/>
      <c r="DZ29" s="60"/>
      <c r="EA29" s="60"/>
      <c r="EB29" s="60"/>
      <c r="EC29" s="60"/>
      <c r="ED29" s="60"/>
      <c r="EE29" s="60"/>
      <c r="EF29" s="60"/>
      <c r="EG29" s="60"/>
      <c r="EH29" s="60"/>
      <c r="EI29" s="60"/>
      <c r="EJ29" s="60"/>
      <c r="EK29" s="60"/>
      <c r="EL29" s="60"/>
      <c r="EM29" s="60"/>
      <c r="EN29" s="60"/>
      <c r="EO29" s="60"/>
      <c r="EP29" s="60"/>
      <c r="EQ29" s="60"/>
      <c r="ER29" s="60"/>
      <c r="ES29" s="60"/>
      <c r="ET29" s="60"/>
      <c r="EU29" s="60"/>
      <c r="EV29" s="60"/>
      <c r="EW29" s="60"/>
      <c r="EX29" s="60"/>
      <c r="EY29" s="60"/>
      <c r="EZ29" s="60"/>
      <c r="FA29" s="60"/>
      <c r="FB29" s="60"/>
      <c r="FC29" s="60"/>
      <c r="FD29" s="60"/>
      <c r="FE29" s="60"/>
      <c r="FF29" s="60"/>
      <c r="FG29" s="60"/>
      <c r="FH29" s="60"/>
      <c r="FI29" s="60"/>
      <c r="FJ29" s="60"/>
      <c r="FK29" s="60"/>
      <c r="FL29" s="60"/>
      <c r="FM29" s="60"/>
      <c r="FN29" s="60"/>
      <c r="FO29" s="60"/>
      <c r="FP29" s="60"/>
      <c r="FQ29" s="60"/>
      <c r="FR29" s="60"/>
      <c r="FS29" s="60"/>
      <c r="FT29" s="60"/>
      <c r="FU29" s="60"/>
      <c r="FV29" s="60"/>
      <c r="FW29" s="60"/>
      <c r="FX29" s="60"/>
      <c r="FY29" s="60"/>
      <c r="FZ29" s="60"/>
      <c r="GA29" s="60"/>
      <c r="GB29" s="60"/>
      <c r="GC29" s="60"/>
      <c r="GD29" s="60"/>
      <c r="GE29" s="60"/>
      <c r="GF29" s="60"/>
      <c r="GG29" s="60"/>
      <c r="GH29" s="60"/>
      <c r="GI29" s="60"/>
      <c r="GJ29" s="60"/>
      <c r="GK29" s="60"/>
      <c r="GL29" s="60"/>
      <c r="GM29" s="60"/>
      <c r="GN29" s="60"/>
      <c r="GO29" s="60"/>
      <c r="GP29" s="60"/>
      <c r="GQ29" s="60"/>
      <c r="GR29" s="60"/>
      <c r="GS29" s="60"/>
      <c r="GT29" s="60"/>
      <c r="GU29" s="60"/>
      <c r="GV29" s="60"/>
      <c r="GW29" s="60"/>
      <c r="GX29" s="60"/>
      <c r="GY29" s="60"/>
      <c r="GZ29" s="60"/>
      <c r="HA29" s="60"/>
      <c r="HB29" s="60"/>
      <c r="HC29" s="60"/>
      <c r="HD29" s="60"/>
      <c r="HE29" s="60"/>
      <c r="HF29" s="60"/>
      <c r="HG29" s="60"/>
      <c r="HH29" s="60"/>
      <c r="HI29" s="60"/>
      <c r="HJ29" s="60"/>
      <c r="HK29" s="60"/>
      <c r="HL29" s="60"/>
      <c r="HM29" s="60"/>
      <c r="HN29" s="60"/>
      <c r="HO29" s="60"/>
      <c r="HP29" s="60"/>
      <c r="HQ29" s="60"/>
      <c r="HR29" s="60"/>
      <c r="HS29" s="60"/>
      <c r="HT29" s="60"/>
      <c r="HU29" s="60"/>
      <c r="HV29" s="60"/>
      <c r="HW29" s="60"/>
      <c r="HX29" s="60"/>
      <c r="HY29" s="60"/>
      <c r="HZ29" s="60"/>
      <c r="IA29" s="60"/>
      <c r="IB29" s="60"/>
      <c r="IC29" s="60"/>
      <c r="ID29" s="60"/>
      <c r="IE29" s="60"/>
      <c r="IF29" s="60"/>
      <c r="IG29" s="60"/>
      <c r="IH29" s="60"/>
      <c r="II29" s="60"/>
      <c r="IJ29" s="60"/>
      <c r="IK29" s="60"/>
      <c r="IL29" s="60"/>
      <c r="IM29" s="60"/>
      <c r="IN29" s="60"/>
      <c r="IO29" s="60"/>
      <c r="IP29" s="60"/>
      <c r="IQ29" s="60"/>
      <c r="IR29" s="60"/>
      <c r="IS29" s="60"/>
      <c r="IT29" s="60"/>
    </row>
    <row r="30" spans="1:254" s="59" customFormat="1" ht="18" customHeight="1">
      <c r="A30" s="61"/>
      <c r="B30" s="68" t="s">
        <v>165</v>
      </c>
      <c r="C30" s="272">
        <v>98.77</v>
      </c>
      <c r="D30" s="272">
        <v>1.6</v>
      </c>
      <c r="E30" s="272">
        <v>161.17</v>
      </c>
      <c r="F30" s="272">
        <v>1.11</v>
      </c>
      <c r="G30" s="272">
        <v>-292.71</v>
      </c>
      <c r="H30" s="272">
        <v>53.96</v>
      </c>
      <c r="I30" s="272">
        <v>198.21</v>
      </c>
      <c r="J30" s="272">
        <v>340.71</v>
      </c>
      <c r="K30" s="272">
        <v>1.27</v>
      </c>
      <c r="L30" s="272">
        <v>38.81</v>
      </c>
      <c r="M30" s="77">
        <v>0.15</v>
      </c>
      <c r="N30" s="77">
        <v>0.9</v>
      </c>
      <c r="O30" s="275">
        <v>603.9499999999998</v>
      </c>
      <c r="P30" s="60"/>
      <c r="Q30" s="60"/>
      <c r="R30" s="60"/>
      <c r="T30" s="60"/>
      <c r="U30" s="60"/>
      <c r="V30" s="60"/>
      <c r="W30" s="60"/>
      <c r="X30" s="60"/>
      <c r="Y30" s="60"/>
      <c r="Z30" s="60"/>
      <c r="AA30" s="60"/>
      <c r="AB30" s="60"/>
      <c r="AC30" s="60"/>
      <c r="AD30" s="60"/>
      <c r="AE30" s="60"/>
      <c r="AF30" s="60"/>
      <c r="AG30" s="60"/>
      <c r="AH30" s="60"/>
      <c r="AI30" s="60"/>
      <c r="AJ30" s="60"/>
      <c r="AK30" s="60"/>
      <c r="AL30" s="60"/>
      <c r="AM30" s="60"/>
      <c r="AN30" s="60"/>
      <c r="AO30" s="60"/>
      <c r="AP30" s="60"/>
      <c r="AQ30" s="60"/>
      <c r="AR30" s="60"/>
      <c r="AS30" s="60"/>
      <c r="AT30" s="60"/>
      <c r="AU30" s="60"/>
      <c r="AV30" s="60"/>
      <c r="AW30" s="60"/>
      <c r="AX30" s="60"/>
      <c r="AY30" s="60"/>
      <c r="AZ30" s="60"/>
      <c r="BA30" s="60"/>
      <c r="BB30" s="60"/>
      <c r="BC30" s="60"/>
      <c r="BD30" s="60"/>
      <c r="BE30" s="60"/>
      <c r="BF30" s="60"/>
      <c r="BG30" s="60"/>
      <c r="BH30" s="60"/>
      <c r="BI30" s="60"/>
      <c r="BJ30" s="60"/>
      <c r="BK30" s="60"/>
      <c r="BL30" s="60"/>
      <c r="BM30" s="60"/>
      <c r="BN30" s="60"/>
      <c r="BO30" s="60"/>
      <c r="BP30" s="60"/>
      <c r="BQ30" s="60"/>
      <c r="BR30" s="60"/>
      <c r="BS30" s="60"/>
      <c r="BT30" s="60"/>
      <c r="BU30" s="60"/>
      <c r="BV30" s="60"/>
      <c r="BW30" s="60"/>
      <c r="BX30" s="60"/>
      <c r="BY30" s="60"/>
      <c r="BZ30" s="60"/>
      <c r="CA30" s="60"/>
      <c r="CB30" s="60"/>
      <c r="CC30" s="60"/>
      <c r="CD30" s="60"/>
      <c r="CE30" s="60"/>
      <c r="CF30" s="60"/>
      <c r="CG30" s="60"/>
      <c r="CH30" s="60"/>
      <c r="CI30" s="60"/>
      <c r="CJ30" s="60"/>
      <c r="CK30" s="60"/>
      <c r="CL30" s="60"/>
      <c r="CM30" s="60"/>
      <c r="CN30" s="60"/>
      <c r="CO30" s="60"/>
      <c r="CP30" s="60"/>
      <c r="CQ30" s="60"/>
      <c r="CR30" s="60"/>
      <c r="CS30" s="60"/>
      <c r="CT30" s="60"/>
      <c r="CU30" s="60"/>
      <c r="CV30" s="60"/>
      <c r="CW30" s="60"/>
      <c r="CX30" s="60"/>
      <c r="CY30" s="60"/>
      <c r="CZ30" s="60"/>
      <c r="DA30" s="60"/>
      <c r="DB30" s="60"/>
      <c r="DC30" s="60"/>
      <c r="DD30" s="60"/>
      <c r="DE30" s="60"/>
      <c r="DF30" s="60"/>
      <c r="DG30" s="60"/>
      <c r="DH30" s="60"/>
      <c r="DI30" s="60"/>
      <c r="DJ30" s="60"/>
      <c r="DK30" s="60"/>
      <c r="DL30" s="60"/>
      <c r="DM30" s="60"/>
      <c r="DN30" s="60"/>
      <c r="DO30" s="60"/>
      <c r="DP30" s="60"/>
      <c r="DQ30" s="60"/>
      <c r="DR30" s="60"/>
      <c r="DS30" s="60"/>
      <c r="DT30" s="60"/>
      <c r="DU30" s="60"/>
      <c r="DV30" s="60"/>
      <c r="DW30" s="60"/>
      <c r="DX30" s="60"/>
      <c r="DY30" s="60"/>
      <c r="DZ30" s="60"/>
      <c r="EA30" s="60"/>
      <c r="EB30" s="60"/>
      <c r="EC30" s="60"/>
      <c r="ED30" s="60"/>
      <c r="EE30" s="60"/>
      <c r="EF30" s="60"/>
      <c r="EG30" s="60"/>
      <c r="EH30" s="60"/>
      <c r="EI30" s="60"/>
      <c r="EJ30" s="60"/>
      <c r="EK30" s="60"/>
      <c r="EL30" s="60"/>
      <c r="EM30" s="60"/>
      <c r="EN30" s="60"/>
      <c r="EO30" s="60"/>
      <c r="EP30" s="60"/>
      <c r="EQ30" s="60"/>
      <c r="ER30" s="60"/>
      <c r="ES30" s="60"/>
      <c r="ET30" s="60"/>
      <c r="EU30" s="60"/>
      <c r="EV30" s="60"/>
      <c r="EW30" s="60"/>
      <c r="EX30" s="60"/>
      <c r="EY30" s="60"/>
      <c r="EZ30" s="60"/>
      <c r="FA30" s="60"/>
      <c r="FB30" s="60"/>
      <c r="FC30" s="60"/>
      <c r="FD30" s="60"/>
      <c r="FE30" s="60"/>
      <c r="FF30" s="60"/>
      <c r="FG30" s="60"/>
      <c r="FH30" s="60"/>
      <c r="FI30" s="60"/>
      <c r="FJ30" s="60"/>
      <c r="FK30" s="60"/>
      <c r="FL30" s="60"/>
      <c r="FM30" s="60"/>
      <c r="FN30" s="60"/>
      <c r="FO30" s="60"/>
      <c r="FP30" s="60"/>
      <c r="FQ30" s="60"/>
      <c r="FR30" s="60"/>
      <c r="FS30" s="60"/>
      <c r="FT30" s="60"/>
      <c r="FU30" s="60"/>
      <c r="FV30" s="60"/>
      <c r="FW30" s="60"/>
      <c r="FX30" s="60"/>
      <c r="FY30" s="60"/>
      <c r="FZ30" s="60"/>
      <c r="GA30" s="60"/>
      <c r="GB30" s="60"/>
      <c r="GC30" s="60"/>
      <c r="GD30" s="60"/>
      <c r="GE30" s="60"/>
      <c r="GF30" s="60"/>
      <c r="GG30" s="60"/>
      <c r="GH30" s="60"/>
      <c r="GI30" s="60"/>
      <c r="GJ30" s="60"/>
      <c r="GK30" s="60"/>
      <c r="GL30" s="60"/>
      <c r="GM30" s="60"/>
      <c r="GN30" s="60"/>
      <c r="GO30" s="60"/>
      <c r="GP30" s="60"/>
      <c r="GQ30" s="60"/>
      <c r="GR30" s="60"/>
      <c r="GS30" s="60"/>
      <c r="GT30" s="60"/>
      <c r="GU30" s="60"/>
      <c r="GV30" s="60"/>
      <c r="GW30" s="60"/>
      <c r="GX30" s="60"/>
      <c r="GY30" s="60"/>
      <c r="GZ30" s="60"/>
      <c r="HA30" s="60"/>
      <c r="HB30" s="60"/>
      <c r="HC30" s="60"/>
      <c r="HD30" s="60"/>
      <c r="HE30" s="60"/>
      <c r="HF30" s="60"/>
      <c r="HG30" s="60"/>
      <c r="HH30" s="60"/>
      <c r="HI30" s="60"/>
      <c r="HJ30" s="60"/>
      <c r="HK30" s="60"/>
      <c r="HL30" s="60"/>
      <c r="HM30" s="60"/>
      <c r="HN30" s="60"/>
      <c r="HO30" s="60"/>
      <c r="HP30" s="60"/>
      <c r="HQ30" s="60"/>
      <c r="HR30" s="60"/>
      <c r="HS30" s="60"/>
      <c r="HT30" s="60"/>
      <c r="HU30" s="60"/>
      <c r="HV30" s="60"/>
      <c r="HW30" s="60"/>
      <c r="HX30" s="60"/>
      <c r="HY30" s="60"/>
      <c r="HZ30" s="60"/>
      <c r="IA30" s="60"/>
      <c r="IB30" s="60"/>
      <c r="IC30" s="60"/>
      <c r="ID30" s="60"/>
      <c r="IE30" s="60"/>
      <c r="IF30" s="60"/>
      <c r="IG30" s="60"/>
      <c r="IH30" s="60"/>
      <c r="II30" s="60"/>
      <c r="IJ30" s="60"/>
      <c r="IK30" s="60"/>
      <c r="IL30" s="60"/>
      <c r="IM30" s="60"/>
      <c r="IN30" s="60"/>
      <c r="IO30" s="60"/>
      <c r="IP30" s="60"/>
      <c r="IQ30" s="60"/>
      <c r="IR30" s="60"/>
      <c r="IS30" s="60"/>
      <c r="IT30" s="60"/>
    </row>
    <row r="31" spans="1:254" s="59" customFormat="1" ht="18" customHeight="1">
      <c r="A31" s="61"/>
      <c r="B31" s="68"/>
      <c r="C31" s="272"/>
      <c r="D31" s="272"/>
      <c r="E31" s="272"/>
      <c r="F31" s="272"/>
      <c r="G31" s="272"/>
      <c r="H31" s="272"/>
      <c r="I31" s="272"/>
      <c r="J31" s="272"/>
      <c r="K31" s="272"/>
      <c r="L31" s="272"/>
      <c r="M31" s="77"/>
      <c r="N31" s="77"/>
      <c r="O31" s="275"/>
      <c r="P31" s="60"/>
      <c r="Q31" s="60"/>
      <c r="R31" s="60"/>
      <c r="T31" s="60"/>
      <c r="U31" s="60"/>
      <c r="V31" s="60"/>
      <c r="W31" s="60"/>
      <c r="X31" s="60"/>
      <c r="Y31" s="60"/>
      <c r="Z31" s="60"/>
      <c r="AA31" s="60"/>
      <c r="AB31" s="60"/>
      <c r="AC31" s="60"/>
      <c r="AD31" s="60"/>
      <c r="AE31" s="60"/>
      <c r="AF31" s="60"/>
      <c r="AG31" s="60"/>
      <c r="AH31" s="60"/>
      <c r="AI31" s="60"/>
      <c r="AJ31" s="60"/>
      <c r="AK31" s="60"/>
      <c r="AL31" s="60"/>
      <c r="AM31" s="60"/>
      <c r="AN31" s="60"/>
      <c r="AO31" s="60"/>
      <c r="AP31" s="60"/>
      <c r="AQ31" s="60"/>
      <c r="AR31" s="60"/>
      <c r="AS31" s="60"/>
      <c r="AT31" s="60"/>
      <c r="AU31" s="60"/>
      <c r="AV31" s="60"/>
      <c r="AW31" s="60"/>
      <c r="AX31" s="60"/>
      <c r="AY31" s="60"/>
      <c r="AZ31" s="60"/>
      <c r="BA31" s="60"/>
      <c r="BB31" s="60"/>
      <c r="BC31" s="60"/>
      <c r="BD31" s="60"/>
      <c r="BE31" s="60"/>
      <c r="BF31" s="60"/>
      <c r="BG31" s="60"/>
      <c r="BH31" s="60"/>
      <c r="BI31" s="60"/>
      <c r="BJ31" s="60"/>
      <c r="BK31" s="60"/>
      <c r="BL31" s="60"/>
      <c r="BM31" s="60"/>
      <c r="BN31" s="60"/>
      <c r="BO31" s="60"/>
      <c r="BP31" s="60"/>
      <c r="BQ31" s="60"/>
      <c r="BR31" s="60"/>
      <c r="BS31" s="60"/>
      <c r="BT31" s="60"/>
      <c r="BU31" s="60"/>
      <c r="BV31" s="60"/>
      <c r="BW31" s="60"/>
      <c r="BX31" s="60"/>
      <c r="BY31" s="60"/>
      <c r="BZ31" s="60"/>
      <c r="CA31" s="60"/>
      <c r="CB31" s="60"/>
      <c r="CC31" s="60"/>
      <c r="CD31" s="60"/>
      <c r="CE31" s="60"/>
      <c r="CF31" s="60"/>
      <c r="CG31" s="60"/>
      <c r="CH31" s="60"/>
      <c r="CI31" s="60"/>
      <c r="CJ31" s="60"/>
      <c r="CK31" s="60"/>
      <c r="CL31" s="60"/>
      <c r="CM31" s="60"/>
      <c r="CN31" s="60"/>
      <c r="CO31" s="60"/>
      <c r="CP31" s="60"/>
      <c r="CQ31" s="60"/>
      <c r="CR31" s="60"/>
      <c r="CS31" s="60"/>
      <c r="CT31" s="60"/>
      <c r="CU31" s="60"/>
      <c r="CV31" s="60"/>
      <c r="CW31" s="60"/>
      <c r="CX31" s="60"/>
      <c r="CY31" s="60"/>
      <c r="CZ31" s="60"/>
      <c r="DA31" s="60"/>
      <c r="DB31" s="60"/>
      <c r="DC31" s="60"/>
      <c r="DD31" s="60"/>
      <c r="DE31" s="60"/>
      <c r="DF31" s="60"/>
      <c r="DG31" s="60"/>
      <c r="DH31" s="60"/>
      <c r="DI31" s="60"/>
      <c r="DJ31" s="60"/>
      <c r="DK31" s="60"/>
      <c r="DL31" s="60"/>
      <c r="DM31" s="60"/>
      <c r="DN31" s="60"/>
      <c r="DO31" s="60"/>
      <c r="DP31" s="60"/>
      <c r="DQ31" s="60"/>
      <c r="DR31" s="60"/>
      <c r="DS31" s="60"/>
      <c r="DT31" s="60"/>
      <c r="DU31" s="60"/>
      <c r="DV31" s="60"/>
      <c r="DW31" s="60"/>
      <c r="DX31" s="60"/>
      <c r="DY31" s="60"/>
      <c r="DZ31" s="60"/>
      <c r="EA31" s="60"/>
      <c r="EB31" s="60"/>
      <c r="EC31" s="60"/>
      <c r="ED31" s="60"/>
      <c r="EE31" s="60"/>
      <c r="EF31" s="60"/>
      <c r="EG31" s="60"/>
      <c r="EH31" s="60"/>
      <c r="EI31" s="60"/>
      <c r="EJ31" s="60"/>
      <c r="EK31" s="60"/>
      <c r="EL31" s="60"/>
      <c r="EM31" s="60"/>
      <c r="EN31" s="60"/>
      <c r="EO31" s="60"/>
      <c r="EP31" s="60"/>
      <c r="EQ31" s="60"/>
      <c r="ER31" s="60"/>
      <c r="ES31" s="60"/>
      <c r="ET31" s="60"/>
      <c r="EU31" s="60"/>
      <c r="EV31" s="60"/>
      <c r="EW31" s="60"/>
      <c r="EX31" s="60"/>
      <c r="EY31" s="60"/>
      <c r="EZ31" s="60"/>
      <c r="FA31" s="60"/>
      <c r="FB31" s="60"/>
      <c r="FC31" s="60"/>
      <c r="FD31" s="60"/>
      <c r="FE31" s="60"/>
      <c r="FF31" s="60"/>
      <c r="FG31" s="60"/>
      <c r="FH31" s="60"/>
      <c r="FI31" s="60"/>
      <c r="FJ31" s="60"/>
      <c r="FK31" s="60"/>
      <c r="FL31" s="60"/>
      <c r="FM31" s="60"/>
      <c r="FN31" s="60"/>
      <c r="FO31" s="60"/>
      <c r="FP31" s="60"/>
      <c r="FQ31" s="60"/>
      <c r="FR31" s="60"/>
      <c r="FS31" s="60"/>
      <c r="FT31" s="60"/>
      <c r="FU31" s="60"/>
      <c r="FV31" s="60"/>
      <c r="FW31" s="60"/>
      <c r="FX31" s="60"/>
      <c r="FY31" s="60"/>
      <c r="FZ31" s="60"/>
      <c r="GA31" s="60"/>
      <c r="GB31" s="60"/>
      <c r="GC31" s="60"/>
      <c r="GD31" s="60"/>
      <c r="GE31" s="60"/>
      <c r="GF31" s="60"/>
      <c r="GG31" s="60"/>
      <c r="GH31" s="60"/>
      <c r="GI31" s="60"/>
      <c r="GJ31" s="60"/>
      <c r="GK31" s="60"/>
      <c r="GL31" s="60"/>
      <c r="GM31" s="60"/>
      <c r="GN31" s="60"/>
      <c r="GO31" s="60"/>
      <c r="GP31" s="60"/>
      <c r="GQ31" s="60"/>
      <c r="GR31" s="60"/>
      <c r="GS31" s="60"/>
      <c r="GT31" s="60"/>
      <c r="GU31" s="60"/>
      <c r="GV31" s="60"/>
      <c r="GW31" s="60"/>
      <c r="GX31" s="60"/>
      <c r="GY31" s="60"/>
      <c r="GZ31" s="60"/>
      <c r="HA31" s="60"/>
      <c r="HB31" s="60"/>
      <c r="HC31" s="60"/>
      <c r="HD31" s="60"/>
      <c r="HE31" s="60"/>
      <c r="HF31" s="60"/>
      <c r="HG31" s="60"/>
      <c r="HH31" s="60"/>
      <c r="HI31" s="60"/>
      <c r="HJ31" s="60"/>
      <c r="HK31" s="60"/>
      <c r="HL31" s="60"/>
      <c r="HM31" s="60"/>
      <c r="HN31" s="60"/>
      <c r="HO31" s="60"/>
      <c r="HP31" s="60"/>
      <c r="HQ31" s="60"/>
      <c r="HR31" s="60"/>
      <c r="HS31" s="60"/>
      <c r="HT31" s="60"/>
      <c r="HU31" s="60"/>
      <c r="HV31" s="60"/>
      <c r="HW31" s="60"/>
      <c r="HX31" s="60"/>
      <c r="HY31" s="60"/>
      <c r="HZ31" s="60"/>
      <c r="IA31" s="60"/>
      <c r="IB31" s="60"/>
      <c r="IC31" s="60"/>
      <c r="ID31" s="60"/>
      <c r="IE31" s="60"/>
      <c r="IF31" s="60"/>
      <c r="IG31" s="60"/>
      <c r="IH31" s="60"/>
      <c r="II31" s="60"/>
      <c r="IJ31" s="60"/>
      <c r="IK31" s="60"/>
      <c r="IL31" s="60"/>
      <c r="IM31" s="60"/>
      <c r="IN31" s="60"/>
      <c r="IO31" s="60"/>
      <c r="IP31" s="60"/>
      <c r="IQ31" s="60"/>
      <c r="IR31" s="60"/>
      <c r="IS31" s="60"/>
      <c r="IT31" s="60"/>
    </row>
    <row r="32" spans="1:254" s="59" customFormat="1" ht="18" customHeight="1">
      <c r="A32" s="61"/>
      <c r="B32" s="68" t="s">
        <v>118</v>
      </c>
      <c r="C32" s="272">
        <v>100.35</v>
      </c>
      <c r="D32" s="272">
        <v>9.01</v>
      </c>
      <c r="E32" s="272">
        <v>86.8</v>
      </c>
      <c r="F32" s="272">
        <v>142.15</v>
      </c>
      <c r="G32" s="272">
        <v>42.18</v>
      </c>
      <c r="H32" s="272">
        <v>445.07</v>
      </c>
      <c r="I32" s="272">
        <v>87.32</v>
      </c>
      <c r="J32" s="272">
        <v>10.34</v>
      </c>
      <c r="K32" s="272">
        <v>115.88</v>
      </c>
      <c r="L32" s="272">
        <v>122.48</v>
      </c>
      <c r="M32" s="274">
        <v>889.93</v>
      </c>
      <c r="N32" s="274">
        <v>83.46</v>
      </c>
      <c r="O32" s="276">
        <v>2134.97</v>
      </c>
      <c r="P32" s="60"/>
      <c r="Q32" s="60"/>
      <c r="R32" s="60"/>
      <c r="T32" s="60"/>
      <c r="U32" s="60"/>
      <c r="V32" s="60"/>
      <c r="W32" s="60"/>
      <c r="X32" s="60"/>
      <c r="Y32" s="60"/>
      <c r="Z32" s="60"/>
      <c r="AA32" s="60"/>
      <c r="AB32" s="60"/>
      <c r="AC32" s="60"/>
      <c r="AD32" s="60"/>
      <c r="AE32" s="60"/>
      <c r="AF32" s="60"/>
      <c r="AG32" s="60"/>
      <c r="AH32" s="60"/>
      <c r="AI32" s="60"/>
      <c r="AJ32" s="60"/>
      <c r="AK32" s="60"/>
      <c r="AL32" s="60"/>
      <c r="AM32" s="60"/>
      <c r="AN32" s="60"/>
      <c r="AO32" s="60"/>
      <c r="AP32" s="60"/>
      <c r="AQ32" s="60"/>
      <c r="AR32" s="60"/>
      <c r="AS32" s="60"/>
      <c r="AT32" s="60"/>
      <c r="AU32" s="60"/>
      <c r="AV32" s="60"/>
      <c r="AW32" s="60"/>
      <c r="AX32" s="60"/>
      <c r="AY32" s="60"/>
      <c r="AZ32" s="60"/>
      <c r="BA32" s="60"/>
      <c r="BB32" s="60"/>
      <c r="BC32" s="60"/>
      <c r="BD32" s="60"/>
      <c r="BE32" s="60"/>
      <c r="BF32" s="60"/>
      <c r="BG32" s="60"/>
      <c r="BH32" s="60"/>
      <c r="BI32" s="60"/>
      <c r="BJ32" s="60"/>
      <c r="BK32" s="60"/>
      <c r="BL32" s="60"/>
      <c r="BM32" s="60"/>
      <c r="BN32" s="60"/>
      <c r="BO32" s="60"/>
      <c r="BP32" s="60"/>
      <c r="BQ32" s="60"/>
      <c r="BR32" s="60"/>
      <c r="BS32" s="60"/>
      <c r="BT32" s="60"/>
      <c r="BU32" s="60"/>
      <c r="BV32" s="60"/>
      <c r="BW32" s="60"/>
      <c r="BX32" s="60"/>
      <c r="BY32" s="60"/>
      <c r="BZ32" s="60"/>
      <c r="CA32" s="60"/>
      <c r="CB32" s="60"/>
      <c r="CC32" s="60"/>
      <c r="CD32" s="60"/>
      <c r="CE32" s="60"/>
      <c r="CF32" s="60"/>
      <c r="CG32" s="60"/>
      <c r="CH32" s="60"/>
      <c r="CI32" s="60"/>
      <c r="CJ32" s="60"/>
      <c r="CK32" s="60"/>
      <c r="CL32" s="60"/>
      <c r="CM32" s="60"/>
      <c r="CN32" s="60"/>
      <c r="CO32" s="60"/>
      <c r="CP32" s="60"/>
      <c r="CQ32" s="60"/>
      <c r="CR32" s="60"/>
      <c r="CS32" s="60"/>
      <c r="CT32" s="60"/>
      <c r="CU32" s="60"/>
      <c r="CV32" s="60"/>
      <c r="CW32" s="60"/>
      <c r="CX32" s="60"/>
      <c r="CY32" s="60"/>
      <c r="CZ32" s="60"/>
      <c r="DA32" s="60"/>
      <c r="DB32" s="60"/>
      <c r="DC32" s="60"/>
      <c r="DD32" s="60"/>
      <c r="DE32" s="60"/>
      <c r="DF32" s="60"/>
      <c r="DG32" s="60"/>
      <c r="DH32" s="60"/>
      <c r="DI32" s="60"/>
      <c r="DJ32" s="60"/>
      <c r="DK32" s="60"/>
      <c r="DL32" s="60"/>
      <c r="DM32" s="60"/>
      <c r="DN32" s="60"/>
      <c r="DO32" s="60"/>
      <c r="DP32" s="60"/>
      <c r="DQ32" s="60"/>
      <c r="DR32" s="60"/>
      <c r="DS32" s="60"/>
      <c r="DT32" s="60"/>
      <c r="DU32" s="60"/>
      <c r="DV32" s="60"/>
      <c r="DW32" s="60"/>
      <c r="DX32" s="60"/>
      <c r="DY32" s="60"/>
      <c r="DZ32" s="60"/>
      <c r="EA32" s="60"/>
      <c r="EB32" s="60"/>
      <c r="EC32" s="60"/>
      <c r="ED32" s="60"/>
      <c r="EE32" s="60"/>
      <c r="EF32" s="60"/>
      <c r="EG32" s="60"/>
      <c r="EH32" s="60"/>
      <c r="EI32" s="60"/>
      <c r="EJ32" s="60"/>
      <c r="EK32" s="60"/>
      <c r="EL32" s="60"/>
      <c r="EM32" s="60"/>
      <c r="EN32" s="60"/>
      <c r="EO32" s="60"/>
      <c r="EP32" s="60"/>
      <c r="EQ32" s="60"/>
      <c r="ER32" s="60"/>
      <c r="ES32" s="60"/>
      <c r="ET32" s="60"/>
      <c r="EU32" s="60"/>
      <c r="EV32" s="60"/>
      <c r="EW32" s="60"/>
      <c r="EX32" s="60"/>
      <c r="EY32" s="60"/>
      <c r="EZ32" s="60"/>
      <c r="FA32" s="60"/>
      <c r="FB32" s="60"/>
      <c r="FC32" s="60"/>
      <c r="FD32" s="60"/>
      <c r="FE32" s="60"/>
      <c r="FF32" s="60"/>
      <c r="FG32" s="60"/>
      <c r="FH32" s="60"/>
      <c r="FI32" s="60"/>
      <c r="FJ32" s="60"/>
      <c r="FK32" s="60"/>
      <c r="FL32" s="60"/>
      <c r="FM32" s="60"/>
      <c r="FN32" s="60"/>
      <c r="FO32" s="60"/>
      <c r="FP32" s="60"/>
      <c r="FQ32" s="60"/>
      <c r="FR32" s="60"/>
      <c r="FS32" s="60"/>
      <c r="FT32" s="60"/>
      <c r="FU32" s="60"/>
      <c r="FV32" s="60"/>
      <c r="FW32" s="60"/>
      <c r="FX32" s="60"/>
      <c r="FY32" s="60"/>
      <c r="FZ32" s="60"/>
      <c r="GA32" s="60"/>
      <c r="GB32" s="60"/>
      <c r="GC32" s="60"/>
      <c r="GD32" s="60"/>
      <c r="GE32" s="60"/>
      <c r="GF32" s="60"/>
      <c r="GG32" s="60"/>
      <c r="GH32" s="60"/>
      <c r="GI32" s="60"/>
      <c r="GJ32" s="60"/>
      <c r="GK32" s="60"/>
      <c r="GL32" s="60"/>
      <c r="GM32" s="60"/>
      <c r="GN32" s="60"/>
      <c r="GO32" s="60"/>
      <c r="GP32" s="60"/>
      <c r="GQ32" s="60"/>
      <c r="GR32" s="60"/>
      <c r="GS32" s="60"/>
      <c r="GT32" s="60"/>
      <c r="GU32" s="60"/>
      <c r="GV32" s="60"/>
      <c r="GW32" s="60"/>
      <c r="GX32" s="60"/>
      <c r="GY32" s="60"/>
      <c r="GZ32" s="60"/>
      <c r="HA32" s="60"/>
      <c r="HB32" s="60"/>
      <c r="HC32" s="60"/>
      <c r="HD32" s="60"/>
      <c r="HE32" s="60"/>
      <c r="HF32" s="60"/>
      <c r="HG32" s="60"/>
      <c r="HH32" s="60"/>
      <c r="HI32" s="60"/>
      <c r="HJ32" s="60"/>
      <c r="HK32" s="60"/>
      <c r="HL32" s="60"/>
      <c r="HM32" s="60"/>
      <c r="HN32" s="60"/>
      <c r="HO32" s="60"/>
      <c r="HP32" s="60"/>
      <c r="HQ32" s="60"/>
      <c r="HR32" s="60"/>
      <c r="HS32" s="60"/>
      <c r="HT32" s="60"/>
      <c r="HU32" s="60"/>
      <c r="HV32" s="60"/>
      <c r="HW32" s="60"/>
      <c r="HX32" s="60"/>
      <c r="HY32" s="60"/>
      <c r="HZ32" s="60"/>
      <c r="IA32" s="60"/>
      <c r="IB32" s="60"/>
      <c r="IC32" s="60"/>
      <c r="ID32" s="60"/>
      <c r="IE32" s="60"/>
      <c r="IF32" s="60"/>
      <c r="IG32" s="60"/>
      <c r="IH32" s="60"/>
      <c r="II32" s="60"/>
      <c r="IJ32" s="60"/>
      <c r="IK32" s="60"/>
      <c r="IL32" s="60"/>
      <c r="IM32" s="60"/>
      <c r="IN32" s="60"/>
      <c r="IO32" s="60"/>
      <c r="IP32" s="60"/>
      <c r="IQ32" s="60"/>
      <c r="IR32" s="60"/>
      <c r="IS32" s="60"/>
      <c r="IT32" s="60"/>
    </row>
    <row r="33" spans="1:254" s="59" customFormat="1" ht="18" customHeight="1">
      <c r="A33" s="61"/>
      <c r="B33" s="68"/>
      <c r="C33" s="272"/>
      <c r="D33" s="272"/>
      <c r="E33" s="272"/>
      <c r="F33" s="272"/>
      <c r="G33" s="272"/>
      <c r="H33" s="272"/>
      <c r="I33" s="272"/>
      <c r="J33" s="272"/>
      <c r="K33" s="272"/>
      <c r="L33" s="272"/>
      <c r="M33" s="77"/>
      <c r="N33" s="77"/>
      <c r="O33" s="275"/>
      <c r="P33" s="60"/>
      <c r="Q33" s="60"/>
      <c r="R33" s="60"/>
      <c r="T33" s="60"/>
      <c r="U33" s="60"/>
      <c r="V33" s="60"/>
      <c r="W33" s="60"/>
      <c r="X33" s="60"/>
      <c r="Y33" s="60"/>
      <c r="Z33" s="60"/>
      <c r="AA33" s="60"/>
      <c r="AB33" s="60"/>
      <c r="AC33" s="60"/>
      <c r="AD33" s="60"/>
      <c r="AE33" s="60"/>
      <c r="AF33" s="60"/>
      <c r="AG33" s="60"/>
      <c r="AH33" s="60"/>
      <c r="AI33" s="60"/>
      <c r="AJ33" s="60"/>
      <c r="AK33" s="60"/>
      <c r="AL33" s="60"/>
      <c r="AM33" s="60"/>
      <c r="AN33" s="60"/>
      <c r="AO33" s="60"/>
      <c r="AP33" s="60"/>
      <c r="AQ33" s="60"/>
      <c r="AR33" s="60"/>
      <c r="AS33" s="60"/>
      <c r="AT33" s="60"/>
      <c r="AU33" s="60"/>
      <c r="AV33" s="60"/>
      <c r="AW33" s="60"/>
      <c r="AX33" s="60"/>
      <c r="AY33" s="60"/>
      <c r="AZ33" s="60"/>
      <c r="BA33" s="60"/>
      <c r="BB33" s="60"/>
      <c r="BC33" s="60"/>
      <c r="BD33" s="60"/>
      <c r="BE33" s="60"/>
      <c r="BF33" s="60"/>
      <c r="BG33" s="60"/>
      <c r="BH33" s="60"/>
      <c r="BI33" s="60"/>
      <c r="BJ33" s="60"/>
      <c r="BK33" s="60"/>
      <c r="BL33" s="60"/>
      <c r="BM33" s="60"/>
      <c r="BN33" s="60"/>
      <c r="BO33" s="60"/>
      <c r="BP33" s="60"/>
      <c r="BQ33" s="60"/>
      <c r="BR33" s="60"/>
      <c r="BS33" s="60"/>
      <c r="BT33" s="60"/>
      <c r="BU33" s="60"/>
      <c r="BV33" s="60"/>
      <c r="BW33" s="60"/>
      <c r="BX33" s="60"/>
      <c r="BY33" s="60"/>
      <c r="BZ33" s="60"/>
      <c r="CA33" s="60"/>
      <c r="CB33" s="60"/>
      <c r="CC33" s="60"/>
      <c r="CD33" s="60"/>
      <c r="CE33" s="60"/>
      <c r="CF33" s="60"/>
      <c r="CG33" s="60"/>
      <c r="CH33" s="60"/>
      <c r="CI33" s="60"/>
      <c r="CJ33" s="60"/>
      <c r="CK33" s="60"/>
      <c r="CL33" s="60"/>
      <c r="CM33" s="60"/>
      <c r="CN33" s="60"/>
      <c r="CO33" s="60"/>
      <c r="CP33" s="60"/>
      <c r="CQ33" s="60"/>
      <c r="CR33" s="60"/>
      <c r="CS33" s="60"/>
      <c r="CT33" s="60"/>
      <c r="CU33" s="60"/>
      <c r="CV33" s="60"/>
      <c r="CW33" s="60"/>
      <c r="CX33" s="60"/>
      <c r="CY33" s="60"/>
      <c r="CZ33" s="60"/>
      <c r="DA33" s="60"/>
      <c r="DB33" s="60"/>
      <c r="DC33" s="60"/>
      <c r="DD33" s="60"/>
      <c r="DE33" s="60"/>
      <c r="DF33" s="60"/>
      <c r="DG33" s="60"/>
      <c r="DH33" s="60"/>
      <c r="DI33" s="60"/>
      <c r="DJ33" s="60"/>
      <c r="DK33" s="60"/>
      <c r="DL33" s="60"/>
      <c r="DM33" s="60"/>
      <c r="DN33" s="60"/>
      <c r="DO33" s="60"/>
      <c r="DP33" s="60"/>
      <c r="DQ33" s="60"/>
      <c r="DR33" s="60"/>
      <c r="DS33" s="60"/>
      <c r="DT33" s="60"/>
      <c r="DU33" s="60"/>
      <c r="DV33" s="60"/>
      <c r="DW33" s="60"/>
      <c r="DX33" s="60"/>
      <c r="DY33" s="60"/>
      <c r="DZ33" s="60"/>
      <c r="EA33" s="60"/>
      <c r="EB33" s="60"/>
      <c r="EC33" s="60"/>
      <c r="ED33" s="60"/>
      <c r="EE33" s="60"/>
      <c r="EF33" s="60"/>
      <c r="EG33" s="60"/>
      <c r="EH33" s="60"/>
      <c r="EI33" s="60"/>
      <c r="EJ33" s="60"/>
      <c r="EK33" s="60"/>
      <c r="EL33" s="60"/>
      <c r="EM33" s="60"/>
      <c r="EN33" s="60"/>
      <c r="EO33" s="60"/>
      <c r="EP33" s="60"/>
      <c r="EQ33" s="60"/>
      <c r="ER33" s="60"/>
      <c r="ES33" s="60"/>
      <c r="ET33" s="60"/>
      <c r="EU33" s="60"/>
      <c r="EV33" s="60"/>
      <c r="EW33" s="60"/>
      <c r="EX33" s="60"/>
      <c r="EY33" s="60"/>
      <c r="EZ33" s="60"/>
      <c r="FA33" s="60"/>
      <c r="FB33" s="60"/>
      <c r="FC33" s="60"/>
      <c r="FD33" s="60"/>
      <c r="FE33" s="60"/>
      <c r="FF33" s="60"/>
      <c r="FG33" s="60"/>
      <c r="FH33" s="60"/>
      <c r="FI33" s="60"/>
      <c r="FJ33" s="60"/>
      <c r="FK33" s="60"/>
      <c r="FL33" s="60"/>
      <c r="FM33" s="60"/>
      <c r="FN33" s="60"/>
      <c r="FO33" s="60"/>
      <c r="FP33" s="60"/>
      <c r="FQ33" s="60"/>
      <c r="FR33" s="60"/>
      <c r="FS33" s="60"/>
      <c r="FT33" s="60"/>
      <c r="FU33" s="60"/>
      <c r="FV33" s="60"/>
      <c r="FW33" s="60"/>
      <c r="FX33" s="60"/>
      <c r="FY33" s="60"/>
      <c r="FZ33" s="60"/>
      <c r="GA33" s="60"/>
      <c r="GB33" s="60"/>
      <c r="GC33" s="60"/>
      <c r="GD33" s="60"/>
      <c r="GE33" s="60"/>
      <c r="GF33" s="60"/>
      <c r="GG33" s="60"/>
      <c r="GH33" s="60"/>
      <c r="GI33" s="60"/>
      <c r="GJ33" s="60"/>
      <c r="GK33" s="60"/>
      <c r="GL33" s="60"/>
      <c r="GM33" s="60"/>
      <c r="GN33" s="60"/>
      <c r="GO33" s="60"/>
      <c r="GP33" s="60"/>
      <c r="GQ33" s="60"/>
      <c r="GR33" s="60"/>
      <c r="GS33" s="60"/>
      <c r="GT33" s="60"/>
      <c r="GU33" s="60"/>
      <c r="GV33" s="60"/>
      <c r="GW33" s="60"/>
      <c r="GX33" s="60"/>
      <c r="GY33" s="60"/>
      <c r="GZ33" s="60"/>
      <c r="HA33" s="60"/>
      <c r="HB33" s="60"/>
      <c r="HC33" s="60"/>
      <c r="HD33" s="60"/>
      <c r="HE33" s="60"/>
      <c r="HF33" s="60"/>
      <c r="HG33" s="60"/>
      <c r="HH33" s="60"/>
      <c r="HI33" s="60"/>
      <c r="HJ33" s="60"/>
      <c r="HK33" s="60"/>
      <c r="HL33" s="60"/>
      <c r="HM33" s="60"/>
      <c r="HN33" s="60"/>
      <c r="HO33" s="60"/>
      <c r="HP33" s="60"/>
      <c r="HQ33" s="60"/>
      <c r="HR33" s="60"/>
      <c r="HS33" s="60"/>
      <c r="HT33" s="60"/>
      <c r="HU33" s="60"/>
      <c r="HV33" s="60"/>
      <c r="HW33" s="60"/>
      <c r="HX33" s="60"/>
      <c r="HY33" s="60"/>
      <c r="HZ33" s="60"/>
      <c r="IA33" s="60"/>
      <c r="IB33" s="60"/>
      <c r="IC33" s="60"/>
      <c r="ID33" s="60"/>
      <c r="IE33" s="60"/>
      <c r="IF33" s="60"/>
      <c r="IG33" s="60"/>
      <c r="IH33" s="60"/>
      <c r="II33" s="60"/>
      <c r="IJ33" s="60"/>
      <c r="IK33" s="60"/>
      <c r="IL33" s="60"/>
      <c r="IM33" s="60"/>
      <c r="IN33" s="60"/>
      <c r="IO33" s="60"/>
      <c r="IP33" s="60"/>
      <c r="IQ33" s="60"/>
      <c r="IR33" s="60"/>
      <c r="IS33" s="60"/>
      <c r="IT33" s="60"/>
    </row>
    <row r="34" spans="1:254" s="59" customFormat="1" ht="18" customHeight="1">
      <c r="A34" s="61"/>
      <c r="B34" s="68" t="s">
        <v>128</v>
      </c>
      <c r="C34" s="272">
        <v>-4538.28</v>
      </c>
      <c r="D34" s="272">
        <v>2660.06</v>
      </c>
      <c r="E34" s="272">
        <v>785.9</v>
      </c>
      <c r="F34" s="272">
        <v>5669.39</v>
      </c>
      <c r="G34" s="272">
        <v>-10332.96</v>
      </c>
      <c r="H34" s="272">
        <v>2419.5</v>
      </c>
      <c r="I34" s="272">
        <v>10762.4</v>
      </c>
      <c r="J34" s="272">
        <v>-14856.74</v>
      </c>
      <c r="K34" s="272">
        <v>1764.55</v>
      </c>
      <c r="L34" s="272">
        <v>8071.47</v>
      </c>
      <c r="M34" s="77">
        <v>-9672.04</v>
      </c>
      <c r="N34" s="77">
        <v>10027.67</v>
      </c>
      <c r="O34" s="275">
        <v>2760.920000000001</v>
      </c>
      <c r="P34" s="60"/>
      <c r="Q34" s="60"/>
      <c r="R34" s="60"/>
      <c r="T34" s="60"/>
      <c r="U34" s="60"/>
      <c r="V34" s="60"/>
      <c r="W34" s="60"/>
      <c r="X34" s="60"/>
      <c r="Y34" s="60"/>
      <c r="Z34" s="60"/>
      <c r="AA34" s="60"/>
      <c r="AB34" s="60"/>
      <c r="AC34" s="60"/>
      <c r="AD34" s="60"/>
      <c r="AE34" s="60"/>
      <c r="AF34" s="60"/>
      <c r="AG34" s="60"/>
      <c r="AH34" s="60"/>
      <c r="AI34" s="60"/>
      <c r="AJ34" s="60"/>
      <c r="AK34" s="60"/>
      <c r="AL34" s="60"/>
      <c r="AM34" s="60"/>
      <c r="AN34" s="60"/>
      <c r="AO34" s="60"/>
      <c r="AP34" s="60"/>
      <c r="AQ34" s="60"/>
      <c r="AR34" s="60"/>
      <c r="AS34" s="60"/>
      <c r="AT34" s="60"/>
      <c r="AU34" s="60"/>
      <c r="AV34" s="60"/>
      <c r="AW34" s="60"/>
      <c r="AX34" s="60"/>
      <c r="AY34" s="60"/>
      <c r="AZ34" s="60"/>
      <c r="BA34" s="60"/>
      <c r="BB34" s="60"/>
      <c r="BC34" s="60"/>
      <c r="BD34" s="60"/>
      <c r="BE34" s="60"/>
      <c r="BF34" s="60"/>
      <c r="BG34" s="60"/>
      <c r="BH34" s="60"/>
      <c r="BI34" s="60"/>
      <c r="BJ34" s="60"/>
      <c r="BK34" s="60"/>
      <c r="BL34" s="60"/>
      <c r="BM34" s="60"/>
      <c r="BN34" s="60"/>
      <c r="BO34" s="60"/>
      <c r="BP34" s="60"/>
      <c r="BQ34" s="60"/>
      <c r="BR34" s="60"/>
      <c r="BS34" s="60"/>
      <c r="BT34" s="60"/>
      <c r="BU34" s="60"/>
      <c r="BV34" s="60"/>
      <c r="BW34" s="60"/>
      <c r="BX34" s="60"/>
      <c r="BY34" s="60"/>
      <c r="BZ34" s="60"/>
      <c r="CA34" s="60"/>
      <c r="CB34" s="60"/>
      <c r="CC34" s="60"/>
      <c r="CD34" s="60"/>
      <c r="CE34" s="60"/>
      <c r="CF34" s="60"/>
      <c r="CG34" s="60"/>
      <c r="CH34" s="60"/>
      <c r="CI34" s="60"/>
      <c r="CJ34" s="60"/>
      <c r="CK34" s="60"/>
      <c r="CL34" s="60"/>
      <c r="CM34" s="60"/>
      <c r="CN34" s="60"/>
      <c r="CO34" s="60"/>
      <c r="CP34" s="60"/>
      <c r="CQ34" s="60"/>
      <c r="CR34" s="60"/>
      <c r="CS34" s="60"/>
      <c r="CT34" s="60"/>
      <c r="CU34" s="60"/>
      <c r="CV34" s="60"/>
      <c r="CW34" s="60"/>
      <c r="CX34" s="60"/>
      <c r="CY34" s="60"/>
      <c r="CZ34" s="60"/>
      <c r="DA34" s="60"/>
      <c r="DB34" s="60"/>
      <c r="DC34" s="60"/>
      <c r="DD34" s="60"/>
      <c r="DE34" s="60"/>
      <c r="DF34" s="60"/>
      <c r="DG34" s="60"/>
      <c r="DH34" s="60"/>
      <c r="DI34" s="60"/>
      <c r="DJ34" s="60"/>
      <c r="DK34" s="60"/>
      <c r="DL34" s="60"/>
      <c r="DM34" s="60"/>
      <c r="DN34" s="60"/>
      <c r="DO34" s="60"/>
      <c r="DP34" s="60"/>
      <c r="DQ34" s="60"/>
      <c r="DR34" s="60"/>
      <c r="DS34" s="60"/>
      <c r="DT34" s="60"/>
      <c r="DU34" s="60"/>
      <c r="DV34" s="60"/>
      <c r="DW34" s="60"/>
      <c r="DX34" s="60"/>
      <c r="DY34" s="60"/>
      <c r="DZ34" s="60"/>
      <c r="EA34" s="60"/>
      <c r="EB34" s="60"/>
      <c r="EC34" s="60"/>
      <c r="ED34" s="60"/>
      <c r="EE34" s="60"/>
      <c r="EF34" s="60"/>
      <c r="EG34" s="60"/>
      <c r="EH34" s="60"/>
      <c r="EI34" s="60"/>
      <c r="EJ34" s="60"/>
      <c r="EK34" s="60"/>
      <c r="EL34" s="60"/>
      <c r="EM34" s="60"/>
      <c r="EN34" s="60"/>
      <c r="EO34" s="60"/>
      <c r="EP34" s="60"/>
      <c r="EQ34" s="60"/>
      <c r="ER34" s="60"/>
      <c r="ES34" s="60"/>
      <c r="ET34" s="60"/>
      <c r="EU34" s="60"/>
      <c r="EV34" s="60"/>
      <c r="EW34" s="60"/>
      <c r="EX34" s="60"/>
      <c r="EY34" s="60"/>
      <c r="EZ34" s="60"/>
      <c r="FA34" s="60"/>
      <c r="FB34" s="60"/>
      <c r="FC34" s="60"/>
      <c r="FD34" s="60"/>
      <c r="FE34" s="60"/>
      <c r="FF34" s="60"/>
      <c r="FG34" s="60"/>
      <c r="FH34" s="60"/>
      <c r="FI34" s="60"/>
      <c r="FJ34" s="60"/>
      <c r="FK34" s="60"/>
      <c r="FL34" s="60"/>
      <c r="FM34" s="60"/>
      <c r="FN34" s="60"/>
      <c r="FO34" s="60"/>
      <c r="FP34" s="60"/>
      <c r="FQ34" s="60"/>
      <c r="FR34" s="60"/>
      <c r="FS34" s="60"/>
      <c r="FT34" s="60"/>
      <c r="FU34" s="60"/>
      <c r="FV34" s="60"/>
      <c r="FW34" s="60"/>
      <c r="FX34" s="60"/>
      <c r="FY34" s="60"/>
      <c r="FZ34" s="60"/>
      <c r="GA34" s="60"/>
      <c r="GB34" s="60"/>
      <c r="GC34" s="60"/>
      <c r="GD34" s="60"/>
      <c r="GE34" s="60"/>
      <c r="GF34" s="60"/>
      <c r="GG34" s="60"/>
      <c r="GH34" s="60"/>
      <c r="GI34" s="60"/>
      <c r="GJ34" s="60"/>
      <c r="GK34" s="60"/>
      <c r="GL34" s="60"/>
      <c r="GM34" s="60"/>
      <c r="GN34" s="60"/>
      <c r="GO34" s="60"/>
      <c r="GP34" s="60"/>
      <c r="GQ34" s="60"/>
      <c r="GR34" s="60"/>
      <c r="GS34" s="60"/>
      <c r="GT34" s="60"/>
      <c r="GU34" s="60"/>
      <c r="GV34" s="60"/>
      <c r="GW34" s="60"/>
      <c r="GX34" s="60"/>
      <c r="GY34" s="60"/>
      <c r="GZ34" s="60"/>
      <c r="HA34" s="60"/>
      <c r="HB34" s="60"/>
      <c r="HC34" s="60"/>
      <c r="HD34" s="60"/>
      <c r="HE34" s="60"/>
      <c r="HF34" s="60"/>
      <c r="HG34" s="60"/>
      <c r="HH34" s="60"/>
      <c r="HI34" s="60"/>
      <c r="HJ34" s="60"/>
      <c r="HK34" s="60"/>
      <c r="HL34" s="60"/>
      <c r="HM34" s="60"/>
      <c r="HN34" s="60"/>
      <c r="HO34" s="60"/>
      <c r="HP34" s="60"/>
      <c r="HQ34" s="60"/>
      <c r="HR34" s="60"/>
      <c r="HS34" s="60"/>
      <c r="HT34" s="60"/>
      <c r="HU34" s="60"/>
      <c r="HV34" s="60"/>
      <c r="HW34" s="60"/>
      <c r="HX34" s="60"/>
      <c r="HY34" s="60"/>
      <c r="HZ34" s="60"/>
      <c r="IA34" s="60"/>
      <c r="IB34" s="60"/>
      <c r="IC34" s="60"/>
      <c r="ID34" s="60"/>
      <c r="IE34" s="60"/>
      <c r="IF34" s="60"/>
      <c r="IG34" s="60"/>
      <c r="IH34" s="60"/>
      <c r="II34" s="60"/>
      <c r="IJ34" s="60"/>
      <c r="IK34" s="60"/>
      <c r="IL34" s="60"/>
      <c r="IM34" s="60"/>
      <c r="IN34" s="60"/>
      <c r="IO34" s="60"/>
      <c r="IP34" s="60"/>
      <c r="IQ34" s="60"/>
      <c r="IR34" s="60"/>
      <c r="IS34" s="60"/>
      <c r="IT34" s="60"/>
    </row>
    <row r="35" spans="1:254" s="59" customFormat="1" ht="18" customHeight="1">
      <c r="A35" s="61"/>
      <c r="B35" s="68"/>
      <c r="C35" s="272"/>
      <c r="D35" s="272"/>
      <c r="E35" s="272"/>
      <c r="F35" s="272"/>
      <c r="G35" s="272"/>
      <c r="H35" s="272"/>
      <c r="I35" s="272"/>
      <c r="J35" s="272"/>
      <c r="K35" s="272"/>
      <c r="L35" s="272"/>
      <c r="M35" s="77"/>
      <c r="N35" s="77"/>
      <c r="O35" s="275"/>
      <c r="P35" s="60"/>
      <c r="Q35" s="60"/>
      <c r="R35" s="60"/>
      <c r="T35" s="60"/>
      <c r="U35" s="60"/>
      <c r="V35" s="60"/>
      <c r="W35" s="60"/>
      <c r="X35" s="60"/>
      <c r="Y35" s="60"/>
      <c r="Z35" s="60"/>
      <c r="AA35" s="60"/>
      <c r="AB35" s="60"/>
      <c r="AC35" s="60"/>
      <c r="AD35" s="60"/>
      <c r="AE35" s="60"/>
      <c r="AF35" s="60"/>
      <c r="AG35" s="60"/>
      <c r="AH35" s="60"/>
      <c r="AI35" s="60"/>
      <c r="AJ35" s="60"/>
      <c r="AK35" s="60"/>
      <c r="AL35" s="60"/>
      <c r="AM35" s="60"/>
      <c r="AN35" s="60"/>
      <c r="AO35" s="60"/>
      <c r="AP35" s="60"/>
      <c r="AQ35" s="60"/>
      <c r="AR35" s="60"/>
      <c r="AS35" s="60"/>
      <c r="AT35" s="60"/>
      <c r="AU35" s="60"/>
      <c r="AV35" s="60"/>
      <c r="AW35" s="60"/>
      <c r="AX35" s="60"/>
      <c r="AY35" s="60"/>
      <c r="AZ35" s="60"/>
      <c r="BA35" s="60"/>
      <c r="BB35" s="60"/>
      <c r="BC35" s="60"/>
      <c r="BD35" s="60"/>
      <c r="BE35" s="60"/>
      <c r="BF35" s="60"/>
      <c r="BG35" s="60"/>
      <c r="BH35" s="60"/>
      <c r="BI35" s="60"/>
      <c r="BJ35" s="60"/>
      <c r="BK35" s="60"/>
      <c r="BL35" s="60"/>
      <c r="BM35" s="60"/>
      <c r="BN35" s="60"/>
      <c r="BO35" s="60"/>
      <c r="BP35" s="60"/>
      <c r="BQ35" s="60"/>
      <c r="BR35" s="60"/>
      <c r="BS35" s="60"/>
      <c r="BT35" s="60"/>
      <c r="BU35" s="60"/>
      <c r="BV35" s="60"/>
      <c r="BW35" s="60"/>
      <c r="BX35" s="60"/>
      <c r="BY35" s="60"/>
      <c r="BZ35" s="60"/>
      <c r="CA35" s="60"/>
      <c r="CB35" s="60"/>
      <c r="CC35" s="60"/>
      <c r="CD35" s="60"/>
      <c r="CE35" s="60"/>
      <c r="CF35" s="60"/>
      <c r="CG35" s="60"/>
      <c r="CH35" s="60"/>
      <c r="CI35" s="60"/>
      <c r="CJ35" s="60"/>
      <c r="CK35" s="60"/>
      <c r="CL35" s="60"/>
      <c r="CM35" s="60"/>
      <c r="CN35" s="60"/>
      <c r="CO35" s="60"/>
      <c r="CP35" s="60"/>
      <c r="CQ35" s="60"/>
      <c r="CR35" s="60"/>
      <c r="CS35" s="60"/>
      <c r="CT35" s="60"/>
      <c r="CU35" s="60"/>
      <c r="CV35" s="60"/>
      <c r="CW35" s="60"/>
      <c r="CX35" s="60"/>
      <c r="CY35" s="60"/>
      <c r="CZ35" s="60"/>
      <c r="DA35" s="60"/>
      <c r="DB35" s="60"/>
      <c r="DC35" s="60"/>
      <c r="DD35" s="60"/>
      <c r="DE35" s="60"/>
      <c r="DF35" s="60"/>
      <c r="DG35" s="60"/>
      <c r="DH35" s="60"/>
      <c r="DI35" s="60"/>
      <c r="DJ35" s="60"/>
      <c r="DK35" s="60"/>
      <c r="DL35" s="60"/>
      <c r="DM35" s="60"/>
      <c r="DN35" s="60"/>
      <c r="DO35" s="60"/>
      <c r="DP35" s="60"/>
      <c r="DQ35" s="60"/>
      <c r="DR35" s="60"/>
      <c r="DS35" s="60"/>
      <c r="DT35" s="60"/>
      <c r="DU35" s="60"/>
      <c r="DV35" s="60"/>
      <c r="DW35" s="60"/>
      <c r="DX35" s="60"/>
      <c r="DY35" s="60"/>
      <c r="DZ35" s="60"/>
      <c r="EA35" s="60"/>
      <c r="EB35" s="60"/>
      <c r="EC35" s="60"/>
      <c r="ED35" s="60"/>
      <c r="EE35" s="60"/>
      <c r="EF35" s="60"/>
      <c r="EG35" s="60"/>
      <c r="EH35" s="60"/>
      <c r="EI35" s="60"/>
      <c r="EJ35" s="60"/>
      <c r="EK35" s="60"/>
      <c r="EL35" s="60"/>
      <c r="EM35" s="60"/>
      <c r="EN35" s="60"/>
      <c r="EO35" s="60"/>
      <c r="EP35" s="60"/>
      <c r="EQ35" s="60"/>
      <c r="ER35" s="60"/>
      <c r="ES35" s="60"/>
      <c r="ET35" s="60"/>
      <c r="EU35" s="60"/>
      <c r="EV35" s="60"/>
      <c r="EW35" s="60"/>
      <c r="EX35" s="60"/>
      <c r="EY35" s="60"/>
      <c r="EZ35" s="60"/>
      <c r="FA35" s="60"/>
      <c r="FB35" s="60"/>
      <c r="FC35" s="60"/>
      <c r="FD35" s="60"/>
      <c r="FE35" s="60"/>
      <c r="FF35" s="60"/>
      <c r="FG35" s="60"/>
      <c r="FH35" s="60"/>
      <c r="FI35" s="60"/>
      <c r="FJ35" s="60"/>
      <c r="FK35" s="60"/>
      <c r="FL35" s="60"/>
      <c r="FM35" s="60"/>
      <c r="FN35" s="60"/>
      <c r="FO35" s="60"/>
      <c r="FP35" s="60"/>
      <c r="FQ35" s="60"/>
      <c r="FR35" s="60"/>
      <c r="FS35" s="60"/>
      <c r="FT35" s="60"/>
      <c r="FU35" s="60"/>
      <c r="FV35" s="60"/>
      <c r="FW35" s="60"/>
      <c r="FX35" s="60"/>
      <c r="FY35" s="60"/>
      <c r="FZ35" s="60"/>
      <c r="GA35" s="60"/>
      <c r="GB35" s="60"/>
      <c r="GC35" s="60"/>
      <c r="GD35" s="60"/>
      <c r="GE35" s="60"/>
      <c r="GF35" s="60"/>
      <c r="GG35" s="60"/>
      <c r="GH35" s="60"/>
      <c r="GI35" s="60"/>
      <c r="GJ35" s="60"/>
      <c r="GK35" s="60"/>
      <c r="GL35" s="60"/>
      <c r="GM35" s="60"/>
      <c r="GN35" s="60"/>
      <c r="GO35" s="60"/>
      <c r="GP35" s="60"/>
      <c r="GQ35" s="60"/>
      <c r="GR35" s="60"/>
      <c r="GS35" s="60"/>
      <c r="GT35" s="60"/>
      <c r="GU35" s="60"/>
      <c r="GV35" s="60"/>
      <c r="GW35" s="60"/>
      <c r="GX35" s="60"/>
      <c r="GY35" s="60"/>
      <c r="GZ35" s="60"/>
      <c r="HA35" s="60"/>
      <c r="HB35" s="60"/>
      <c r="HC35" s="60"/>
      <c r="HD35" s="60"/>
      <c r="HE35" s="60"/>
      <c r="HF35" s="60"/>
      <c r="HG35" s="60"/>
      <c r="HH35" s="60"/>
      <c r="HI35" s="60"/>
      <c r="HJ35" s="60"/>
      <c r="HK35" s="60"/>
      <c r="HL35" s="60"/>
      <c r="HM35" s="60"/>
      <c r="HN35" s="60"/>
      <c r="HO35" s="60"/>
      <c r="HP35" s="60"/>
      <c r="HQ35" s="60"/>
      <c r="HR35" s="60"/>
      <c r="HS35" s="60"/>
      <c r="HT35" s="60"/>
      <c r="HU35" s="60"/>
      <c r="HV35" s="60"/>
      <c r="HW35" s="60"/>
      <c r="HX35" s="60"/>
      <c r="HY35" s="60"/>
      <c r="HZ35" s="60"/>
      <c r="IA35" s="60"/>
      <c r="IB35" s="60"/>
      <c r="IC35" s="60"/>
      <c r="ID35" s="60"/>
      <c r="IE35" s="60"/>
      <c r="IF35" s="60"/>
      <c r="IG35" s="60"/>
      <c r="IH35" s="60"/>
      <c r="II35" s="60"/>
      <c r="IJ35" s="60"/>
      <c r="IK35" s="60"/>
      <c r="IL35" s="60"/>
      <c r="IM35" s="60"/>
      <c r="IN35" s="60"/>
      <c r="IO35" s="60"/>
      <c r="IP35" s="60"/>
      <c r="IQ35" s="60"/>
      <c r="IR35" s="60"/>
      <c r="IS35" s="60"/>
      <c r="IT35" s="60"/>
    </row>
    <row r="36" spans="1:254" s="59" customFormat="1" ht="18" customHeight="1">
      <c r="A36" s="61"/>
      <c r="B36" s="68" t="s">
        <v>129</v>
      </c>
      <c r="C36" s="272">
        <v>-466.02</v>
      </c>
      <c r="D36" s="272">
        <v>-91.83</v>
      </c>
      <c r="E36" s="272">
        <v>92.91</v>
      </c>
      <c r="F36" s="272">
        <v>-62.56</v>
      </c>
      <c r="G36" s="272">
        <v>207.86</v>
      </c>
      <c r="H36" s="272">
        <v>-66.85</v>
      </c>
      <c r="I36" s="272">
        <v>-71.17</v>
      </c>
      <c r="J36" s="272">
        <v>30.85</v>
      </c>
      <c r="K36" s="272">
        <v>-59.99</v>
      </c>
      <c r="L36" s="272">
        <v>47</v>
      </c>
      <c r="M36" s="77">
        <v>-59.22</v>
      </c>
      <c r="N36" s="77">
        <v>12.81</v>
      </c>
      <c r="O36" s="275">
        <v>-486.21</v>
      </c>
      <c r="P36" s="60"/>
      <c r="Q36" s="60"/>
      <c r="R36" s="60"/>
      <c r="T36" s="60"/>
      <c r="U36" s="60"/>
      <c r="V36" s="60"/>
      <c r="W36" s="60"/>
      <c r="X36" s="60"/>
      <c r="Y36" s="60"/>
      <c r="Z36" s="60"/>
      <c r="AA36" s="60"/>
      <c r="AB36" s="60"/>
      <c r="AC36" s="60"/>
      <c r="AD36" s="60"/>
      <c r="AE36" s="60"/>
      <c r="AF36" s="60"/>
      <c r="AG36" s="60"/>
      <c r="AH36" s="60"/>
      <c r="AI36" s="60"/>
      <c r="AJ36" s="60"/>
      <c r="AK36" s="60"/>
      <c r="AL36" s="60"/>
      <c r="AM36" s="60"/>
      <c r="AN36" s="60"/>
      <c r="AO36" s="60"/>
      <c r="AP36" s="60"/>
      <c r="AQ36" s="60"/>
      <c r="AR36" s="60"/>
      <c r="AS36" s="60"/>
      <c r="AT36" s="60"/>
      <c r="AU36" s="60"/>
      <c r="AV36" s="60"/>
      <c r="AW36" s="60"/>
      <c r="AX36" s="60"/>
      <c r="AY36" s="60"/>
      <c r="AZ36" s="60"/>
      <c r="BA36" s="60"/>
      <c r="BB36" s="60"/>
      <c r="BC36" s="60"/>
      <c r="BD36" s="60"/>
      <c r="BE36" s="60"/>
      <c r="BF36" s="60"/>
      <c r="BG36" s="60"/>
      <c r="BH36" s="60"/>
      <c r="BI36" s="60"/>
      <c r="BJ36" s="60"/>
      <c r="BK36" s="60"/>
      <c r="BL36" s="60"/>
      <c r="BM36" s="60"/>
      <c r="BN36" s="60"/>
      <c r="BO36" s="60"/>
      <c r="BP36" s="60"/>
      <c r="BQ36" s="60"/>
      <c r="BR36" s="60"/>
      <c r="BS36" s="60"/>
      <c r="BT36" s="60"/>
      <c r="BU36" s="60"/>
      <c r="BV36" s="60"/>
      <c r="BW36" s="60"/>
      <c r="BX36" s="60"/>
      <c r="BY36" s="60"/>
      <c r="BZ36" s="60"/>
      <c r="CA36" s="60"/>
      <c r="CB36" s="60"/>
      <c r="CC36" s="60"/>
      <c r="CD36" s="60"/>
      <c r="CE36" s="60"/>
      <c r="CF36" s="60"/>
      <c r="CG36" s="60"/>
      <c r="CH36" s="60"/>
      <c r="CI36" s="60"/>
      <c r="CJ36" s="60"/>
      <c r="CK36" s="60"/>
      <c r="CL36" s="60"/>
      <c r="CM36" s="60"/>
      <c r="CN36" s="60"/>
      <c r="CO36" s="60"/>
      <c r="CP36" s="60"/>
      <c r="CQ36" s="60"/>
      <c r="CR36" s="60"/>
      <c r="CS36" s="60"/>
      <c r="CT36" s="60"/>
      <c r="CU36" s="60"/>
      <c r="CV36" s="60"/>
      <c r="CW36" s="60"/>
      <c r="CX36" s="60"/>
      <c r="CY36" s="60"/>
      <c r="CZ36" s="60"/>
      <c r="DA36" s="60"/>
      <c r="DB36" s="60"/>
      <c r="DC36" s="60"/>
      <c r="DD36" s="60"/>
      <c r="DE36" s="60"/>
      <c r="DF36" s="60"/>
      <c r="DG36" s="60"/>
      <c r="DH36" s="60"/>
      <c r="DI36" s="60"/>
      <c r="DJ36" s="60"/>
      <c r="DK36" s="60"/>
      <c r="DL36" s="60"/>
      <c r="DM36" s="60"/>
      <c r="DN36" s="60"/>
      <c r="DO36" s="60"/>
      <c r="DP36" s="60"/>
      <c r="DQ36" s="60"/>
      <c r="DR36" s="60"/>
      <c r="DS36" s="60"/>
      <c r="DT36" s="60"/>
      <c r="DU36" s="60"/>
      <c r="DV36" s="60"/>
      <c r="DW36" s="60"/>
      <c r="DX36" s="60"/>
      <c r="DY36" s="60"/>
      <c r="DZ36" s="60"/>
      <c r="EA36" s="60"/>
      <c r="EB36" s="60"/>
      <c r="EC36" s="60"/>
      <c r="ED36" s="60"/>
      <c r="EE36" s="60"/>
      <c r="EF36" s="60"/>
      <c r="EG36" s="60"/>
      <c r="EH36" s="60"/>
      <c r="EI36" s="60"/>
      <c r="EJ36" s="60"/>
      <c r="EK36" s="60"/>
      <c r="EL36" s="60"/>
      <c r="EM36" s="60"/>
      <c r="EN36" s="60"/>
      <c r="EO36" s="60"/>
      <c r="EP36" s="60"/>
      <c r="EQ36" s="60"/>
      <c r="ER36" s="60"/>
      <c r="ES36" s="60"/>
      <c r="ET36" s="60"/>
      <c r="EU36" s="60"/>
      <c r="EV36" s="60"/>
      <c r="EW36" s="60"/>
      <c r="EX36" s="60"/>
      <c r="EY36" s="60"/>
      <c r="EZ36" s="60"/>
      <c r="FA36" s="60"/>
      <c r="FB36" s="60"/>
      <c r="FC36" s="60"/>
      <c r="FD36" s="60"/>
      <c r="FE36" s="60"/>
      <c r="FF36" s="60"/>
      <c r="FG36" s="60"/>
      <c r="FH36" s="60"/>
      <c r="FI36" s="60"/>
      <c r="FJ36" s="60"/>
      <c r="FK36" s="60"/>
      <c r="FL36" s="60"/>
      <c r="FM36" s="60"/>
      <c r="FN36" s="60"/>
      <c r="FO36" s="60"/>
      <c r="FP36" s="60"/>
      <c r="FQ36" s="60"/>
      <c r="FR36" s="60"/>
      <c r="FS36" s="60"/>
      <c r="FT36" s="60"/>
      <c r="FU36" s="60"/>
      <c r="FV36" s="60"/>
      <c r="FW36" s="60"/>
      <c r="FX36" s="60"/>
      <c r="FY36" s="60"/>
      <c r="FZ36" s="60"/>
      <c r="GA36" s="60"/>
      <c r="GB36" s="60"/>
      <c r="GC36" s="60"/>
      <c r="GD36" s="60"/>
      <c r="GE36" s="60"/>
      <c r="GF36" s="60"/>
      <c r="GG36" s="60"/>
      <c r="GH36" s="60"/>
      <c r="GI36" s="60"/>
      <c r="GJ36" s="60"/>
      <c r="GK36" s="60"/>
      <c r="GL36" s="60"/>
      <c r="GM36" s="60"/>
      <c r="GN36" s="60"/>
      <c r="GO36" s="60"/>
      <c r="GP36" s="60"/>
      <c r="GQ36" s="60"/>
      <c r="GR36" s="60"/>
      <c r="GS36" s="60"/>
      <c r="GT36" s="60"/>
      <c r="GU36" s="60"/>
      <c r="GV36" s="60"/>
      <c r="GW36" s="60"/>
      <c r="GX36" s="60"/>
      <c r="GY36" s="60"/>
      <c r="GZ36" s="60"/>
      <c r="HA36" s="60"/>
      <c r="HB36" s="60"/>
      <c r="HC36" s="60"/>
      <c r="HD36" s="60"/>
      <c r="HE36" s="60"/>
      <c r="HF36" s="60"/>
      <c r="HG36" s="60"/>
      <c r="HH36" s="60"/>
      <c r="HI36" s="60"/>
      <c r="HJ36" s="60"/>
      <c r="HK36" s="60"/>
      <c r="HL36" s="60"/>
      <c r="HM36" s="60"/>
      <c r="HN36" s="60"/>
      <c r="HO36" s="60"/>
      <c r="HP36" s="60"/>
      <c r="HQ36" s="60"/>
      <c r="HR36" s="60"/>
      <c r="HS36" s="60"/>
      <c r="HT36" s="60"/>
      <c r="HU36" s="60"/>
      <c r="HV36" s="60"/>
      <c r="HW36" s="60"/>
      <c r="HX36" s="60"/>
      <c r="HY36" s="60"/>
      <c r="HZ36" s="60"/>
      <c r="IA36" s="60"/>
      <c r="IB36" s="60"/>
      <c r="IC36" s="60"/>
      <c r="ID36" s="60"/>
      <c r="IE36" s="60"/>
      <c r="IF36" s="60"/>
      <c r="IG36" s="60"/>
      <c r="IH36" s="60"/>
      <c r="II36" s="60"/>
      <c r="IJ36" s="60"/>
      <c r="IK36" s="60"/>
      <c r="IL36" s="60"/>
      <c r="IM36" s="60"/>
      <c r="IN36" s="60"/>
      <c r="IO36" s="60"/>
      <c r="IP36" s="60"/>
      <c r="IQ36" s="60"/>
      <c r="IR36" s="60"/>
      <c r="IS36" s="60"/>
      <c r="IT36" s="60"/>
    </row>
    <row r="37" spans="1:254" s="59" customFormat="1" ht="18" customHeight="1">
      <c r="A37" s="61"/>
      <c r="B37" s="68" t="s">
        <v>130</v>
      </c>
      <c r="C37" s="272">
        <v>-4072.26</v>
      </c>
      <c r="D37" s="272">
        <v>2751.89</v>
      </c>
      <c r="E37" s="272">
        <v>692.99</v>
      </c>
      <c r="F37" s="272">
        <v>5731.94</v>
      </c>
      <c r="G37" s="272">
        <v>-10540.82</v>
      </c>
      <c r="H37" s="272">
        <v>2486.35</v>
      </c>
      <c r="I37" s="272">
        <v>10833.57</v>
      </c>
      <c r="J37" s="272">
        <v>-14887.59</v>
      </c>
      <c r="K37" s="272">
        <v>1824.54</v>
      </c>
      <c r="L37" s="272">
        <v>8024.47</v>
      </c>
      <c r="M37" s="77">
        <v>-9612.82</v>
      </c>
      <c r="N37" s="77">
        <v>10014.86</v>
      </c>
      <c r="O37" s="275">
        <v>3247.120000000001</v>
      </c>
      <c r="P37" s="60"/>
      <c r="Q37" s="60"/>
      <c r="R37" s="60"/>
      <c r="T37" s="60"/>
      <c r="U37" s="60"/>
      <c r="V37" s="60"/>
      <c r="W37" s="60"/>
      <c r="X37" s="60"/>
      <c r="Y37" s="60"/>
      <c r="Z37" s="60"/>
      <c r="AA37" s="60"/>
      <c r="AB37" s="60"/>
      <c r="AC37" s="60"/>
      <c r="AD37" s="60"/>
      <c r="AE37" s="60"/>
      <c r="AF37" s="60"/>
      <c r="AG37" s="60"/>
      <c r="AH37" s="60"/>
      <c r="AI37" s="60"/>
      <c r="AJ37" s="60"/>
      <c r="AK37" s="60"/>
      <c r="AL37" s="60"/>
      <c r="AM37" s="60"/>
      <c r="AN37" s="60"/>
      <c r="AO37" s="60"/>
      <c r="AP37" s="60"/>
      <c r="AQ37" s="60"/>
      <c r="AR37" s="60"/>
      <c r="AS37" s="60"/>
      <c r="AT37" s="60"/>
      <c r="AU37" s="60"/>
      <c r="AV37" s="60"/>
      <c r="AW37" s="60"/>
      <c r="AX37" s="60"/>
      <c r="AY37" s="60"/>
      <c r="AZ37" s="60"/>
      <c r="BA37" s="60"/>
      <c r="BB37" s="60"/>
      <c r="BC37" s="60"/>
      <c r="BD37" s="60"/>
      <c r="BE37" s="60"/>
      <c r="BF37" s="60"/>
      <c r="BG37" s="60"/>
      <c r="BH37" s="60"/>
      <c r="BI37" s="60"/>
      <c r="BJ37" s="60"/>
      <c r="BK37" s="60"/>
      <c r="BL37" s="60"/>
      <c r="BM37" s="60"/>
      <c r="BN37" s="60"/>
      <c r="BO37" s="60"/>
      <c r="BP37" s="60"/>
      <c r="BQ37" s="60"/>
      <c r="BR37" s="60"/>
      <c r="BS37" s="60"/>
      <c r="BT37" s="60"/>
      <c r="BU37" s="60"/>
      <c r="BV37" s="60"/>
      <c r="BW37" s="60"/>
      <c r="BX37" s="60"/>
      <c r="BY37" s="60"/>
      <c r="BZ37" s="60"/>
      <c r="CA37" s="60"/>
      <c r="CB37" s="60"/>
      <c r="CC37" s="60"/>
      <c r="CD37" s="60"/>
      <c r="CE37" s="60"/>
      <c r="CF37" s="60"/>
      <c r="CG37" s="60"/>
      <c r="CH37" s="60"/>
      <c r="CI37" s="60"/>
      <c r="CJ37" s="60"/>
      <c r="CK37" s="60"/>
      <c r="CL37" s="60"/>
      <c r="CM37" s="60"/>
      <c r="CN37" s="60"/>
      <c r="CO37" s="60"/>
      <c r="CP37" s="60"/>
      <c r="CQ37" s="60"/>
      <c r="CR37" s="60"/>
      <c r="CS37" s="60"/>
      <c r="CT37" s="60"/>
      <c r="CU37" s="60"/>
      <c r="CV37" s="60"/>
      <c r="CW37" s="60"/>
      <c r="CX37" s="60"/>
      <c r="CY37" s="60"/>
      <c r="CZ37" s="60"/>
      <c r="DA37" s="60"/>
      <c r="DB37" s="60"/>
      <c r="DC37" s="60"/>
      <c r="DD37" s="60"/>
      <c r="DE37" s="60"/>
      <c r="DF37" s="60"/>
      <c r="DG37" s="60"/>
      <c r="DH37" s="60"/>
      <c r="DI37" s="60"/>
      <c r="DJ37" s="60"/>
      <c r="DK37" s="60"/>
      <c r="DL37" s="60"/>
      <c r="DM37" s="60"/>
      <c r="DN37" s="60"/>
      <c r="DO37" s="60"/>
      <c r="DP37" s="60"/>
      <c r="DQ37" s="60"/>
      <c r="DR37" s="60"/>
      <c r="DS37" s="60"/>
      <c r="DT37" s="60"/>
      <c r="DU37" s="60"/>
      <c r="DV37" s="60"/>
      <c r="DW37" s="60"/>
      <c r="DX37" s="60"/>
      <c r="DY37" s="60"/>
      <c r="DZ37" s="60"/>
      <c r="EA37" s="60"/>
      <c r="EB37" s="60"/>
      <c r="EC37" s="60"/>
      <c r="ED37" s="60"/>
      <c r="EE37" s="60"/>
      <c r="EF37" s="60"/>
      <c r="EG37" s="60"/>
      <c r="EH37" s="60"/>
      <c r="EI37" s="60"/>
      <c r="EJ37" s="60"/>
      <c r="EK37" s="60"/>
      <c r="EL37" s="60"/>
      <c r="EM37" s="60"/>
      <c r="EN37" s="60"/>
      <c r="EO37" s="60"/>
      <c r="EP37" s="60"/>
      <c r="EQ37" s="60"/>
      <c r="ER37" s="60"/>
      <c r="ES37" s="60"/>
      <c r="ET37" s="60"/>
      <c r="EU37" s="60"/>
      <c r="EV37" s="60"/>
      <c r="EW37" s="60"/>
      <c r="EX37" s="60"/>
      <c r="EY37" s="60"/>
      <c r="EZ37" s="60"/>
      <c r="FA37" s="60"/>
      <c r="FB37" s="60"/>
      <c r="FC37" s="60"/>
      <c r="FD37" s="60"/>
      <c r="FE37" s="60"/>
      <c r="FF37" s="60"/>
      <c r="FG37" s="60"/>
      <c r="FH37" s="60"/>
      <c r="FI37" s="60"/>
      <c r="FJ37" s="60"/>
      <c r="FK37" s="60"/>
      <c r="FL37" s="60"/>
      <c r="FM37" s="60"/>
      <c r="FN37" s="60"/>
      <c r="FO37" s="60"/>
      <c r="FP37" s="60"/>
      <c r="FQ37" s="60"/>
      <c r="FR37" s="60"/>
      <c r="FS37" s="60"/>
      <c r="FT37" s="60"/>
      <c r="FU37" s="60"/>
      <c r="FV37" s="60"/>
      <c r="FW37" s="60"/>
      <c r="FX37" s="60"/>
      <c r="FY37" s="60"/>
      <c r="FZ37" s="60"/>
      <c r="GA37" s="60"/>
      <c r="GB37" s="60"/>
      <c r="GC37" s="60"/>
      <c r="GD37" s="60"/>
      <c r="GE37" s="60"/>
      <c r="GF37" s="60"/>
      <c r="GG37" s="60"/>
      <c r="GH37" s="60"/>
      <c r="GI37" s="60"/>
      <c r="GJ37" s="60"/>
      <c r="GK37" s="60"/>
      <c r="GL37" s="60"/>
      <c r="GM37" s="60"/>
      <c r="GN37" s="60"/>
      <c r="GO37" s="60"/>
      <c r="GP37" s="60"/>
      <c r="GQ37" s="60"/>
      <c r="GR37" s="60"/>
      <c r="GS37" s="60"/>
      <c r="GT37" s="60"/>
      <c r="GU37" s="60"/>
      <c r="GV37" s="60"/>
      <c r="GW37" s="60"/>
      <c r="GX37" s="60"/>
      <c r="GY37" s="60"/>
      <c r="GZ37" s="60"/>
      <c r="HA37" s="60"/>
      <c r="HB37" s="60"/>
      <c r="HC37" s="60"/>
      <c r="HD37" s="60"/>
      <c r="HE37" s="60"/>
      <c r="HF37" s="60"/>
      <c r="HG37" s="60"/>
      <c r="HH37" s="60"/>
      <c r="HI37" s="60"/>
      <c r="HJ37" s="60"/>
      <c r="HK37" s="60"/>
      <c r="HL37" s="60"/>
      <c r="HM37" s="60"/>
      <c r="HN37" s="60"/>
      <c r="HO37" s="60"/>
      <c r="HP37" s="60"/>
      <c r="HQ37" s="60"/>
      <c r="HR37" s="60"/>
      <c r="HS37" s="60"/>
      <c r="HT37" s="60"/>
      <c r="HU37" s="60"/>
      <c r="HV37" s="60"/>
      <c r="HW37" s="60"/>
      <c r="HX37" s="60"/>
      <c r="HY37" s="60"/>
      <c r="HZ37" s="60"/>
      <c r="IA37" s="60"/>
      <c r="IB37" s="60"/>
      <c r="IC37" s="60"/>
      <c r="ID37" s="60"/>
      <c r="IE37" s="60"/>
      <c r="IF37" s="60"/>
      <c r="IG37" s="60"/>
      <c r="IH37" s="60"/>
      <c r="II37" s="60"/>
      <c r="IJ37" s="60"/>
      <c r="IK37" s="60"/>
      <c r="IL37" s="60"/>
      <c r="IM37" s="60"/>
      <c r="IN37" s="60"/>
      <c r="IO37" s="60"/>
      <c r="IP37" s="60"/>
      <c r="IQ37" s="60"/>
      <c r="IR37" s="60"/>
      <c r="IS37" s="60"/>
      <c r="IT37" s="60"/>
    </row>
    <row r="38" spans="1:254" s="59" customFormat="1" ht="12.75">
      <c r="A38" s="61"/>
      <c r="B38" s="63"/>
      <c r="C38" s="64"/>
      <c r="D38" s="64"/>
      <c r="E38" s="64"/>
      <c r="F38" s="64"/>
      <c r="G38" s="64"/>
      <c r="H38" s="64"/>
      <c r="I38" s="64"/>
      <c r="J38" s="64"/>
      <c r="K38" s="64"/>
      <c r="L38" s="64"/>
      <c r="M38" s="64"/>
      <c r="N38" s="64"/>
      <c r="O38" s="64"/>
      <c r="P38" s="60"/>
      <c r="Q38" s="60"/>
      <c r="R38" s="60"/>
      <c r="T38" s="60"/>
      <c r="U38" s="60"/>
      <c r="V38" s="60"/>
      <c r="W38" s="60"/>
      <c r="X38" s="60"/>
      <c r="Y38" s="60"/>
      <c r="Z38" s="60"/>
      <c r="AA38" s="60"/>
      <c r="AB38" s="60"/>
      <c r="AC38" s="60"/>
      <c r="AD38" s="60"/>
      <c r="AE38" s="60"/>
      <c r="AF38" s="60"/>
      <c r="AG38" s="60"/>
      <c r="AH38" s="60"/>
      <c r="AI38" s="60"/>
      <c r="AJ38" s="60"/>
      <c r="AK38" s="60"/>
      <c r="AL38" s="60"/>
      <c r="AM38" s="60"/>
      <c r="AN38" s="60"/>
      <c r="AO38" s="60"/>
      <c r="AP38" s="60"/>
      <c r="AQ38" s="60"/>
      <c r="AR38" s="60"/>
      <c r="AS38" s="60"/>
      <c r="AT38" s="60"/>
      <c r="AU38" s="60"/>
      <c r="AV38" s="60"/>
      <c r="AW38" s="60"/>
      <c r="AX38" s="60"/>
      <c r="AY38" s="60"/>
      <c r="AZ38" s="60"/>
      <c r="BA38" s="60"/>
      <c r="BB38" s="60"/>
      <c r="BC38" s="60"/>
      <c r="BD38" s="60"/>
      <c r="BE38" s="60"/>
      <c r="BF38" s="60"/>
      <c r="BG38" s="60"/>
      <c r="BH38" s="60"/>
      <c r="BI38" s="60"/>
      <c r="BJ38" s="60"/>
      <c r="BK38" s="60"/>
      <c r="BL38" s="60"/>
      <c r="BM38" s="60"/>
      <c r="BN38" s="60"/>
      <c r="BO38" s="60"/>
      <c r="BP38" s="60"/>
      <c r="BQ38" s="60"/>
      <c r="BR38" s="60"/>
      <c r="BS38" s="60"/>
      <c r="BT38" s="60"/>
      <c r="BU38" s="60"/>
      <c r="BV38" s="60"/>
      <c r="BW38" s="60"/>
      <c r="BX38" s="60"/>
      <c r="BY38" s="60"/>
      <c r="BZ38" s="60"/>
      <c r="CA38" s="60"/>
      <c r="CB38" s="60"/>
      <c r="CC38" s="60"/>
      <c r="CD38" s="60"/>
      <c r="CE38" s="60"/>
      <c r="CF38" s="60"/>
      <c r="CG38" s="60"/>
      <c r="CH38" s="60"/>
      <c r="CI38" s="60"/>
      <c r="CJ38" s="60"/>
      <c r="CK38" s="60"/>
      <c r="CL38" s="60"/>
      <c r="CM38" s="60"/>
      <c r="CN38" s="60"/>
      <c r="CO38" s="60"/>
      <c r="CP38" s="60"/>
      <c r="CQ38" s="60"/>
      <c r="CR38" s="60"/>
      <c r="CS38" s="60"/>
      <c r="CT38" s="60"/>
      <c r="CU38" s="60"/>
      <c r="CV38" s="60"/>
      <c r="CW38" s="60"/>
      <c r="CX38" s="60"/>
      <c r="CY38" s="60"/>
      <c r="CZ38" s="60"/>
      <c r="DA38" s="60"/>
      <c r="DB38" s="60"/>
      <c r="DC38" s="60"/>
      <c r="DD38" s="60"/>
      <c r="DE38" s="60"/>
      <c r="DF38" s="60"/>
      <c r="DG38" s="60"/>
      <c r="DH38" s="60"/>
      <c r="DI38" s="60"/>
      <c r="DJ38" s="60"/>
      <c r="DK38" s="60"/>
      <c r="DL38" s="60"/>
      <c r="DM38" s="60"/>
      <c r="DN38" s="60"/>
      <c r="DO38" s="60"/>
      <c r="DP38" s="60"/>
      <c r="DQ38" s="60"/>
      <c r="DR38" s="60"/>
      <c r="DS38" s="60"/>
      <c r="DT38" s="60"/>
      <c r="DU38" s="60"/>
      <c r="DV38" s="60"/>
      <c r="DW38" s="60"/>
      <c r="DX38" s="60"/>
      <c r="DY38" s="60"/>
      <c r="DZ38" s="60"/>
      <c r="EA38" s="60"/>
      <c r="EB38" s="60"/>
      <c r="EC38" s="60"/>
      <c r="ED38" s="60"/>
      <c r="EE38" s="60"/>
      <c r="EF38" s="60"/>
      <c r="EG38" s="60"/>
      <c r="EH38" s="60"/>
      <c r="EI38" s="60"/>
      <c r="EJ38" s="60"/>
      <c r="EK38" s="60"/>
      <c r="EL38" s="60"/>
      <c r="EM38" s="60"/>
      <c r="EN38" s="60"/>
      <c r="EO38" s="60"/>
      <c r="EP38" s="60"/>
      <c r="EQ38" s="60"/>
      <c r="ER38" s="60"/>
      <c r="ES38" s="60"/>
      <c r="ET38" s="60"/>
      <c r="EU38" s="60"/>
      <c r="EV38" s="60"/>
      <c r="EW38" s="60"/>
      <c r="EX38" s="60"/>
      <c r="EY38" s="60"/>
      <c r="EZ38" s="60"/>
      <c r="FA38" s="60"/>
      <c r="FB38" s="60"/>
      <c r="FC38" s="60"/>
      <c r="FD38" s="60"/>
      <c r="FE38" s="60"/>
      <c r="FF38" s="60"/>
      <c r="FG38" s="60"/>
      <c r="FH38" s="60"/>
      <c r="FI38" s="60"/>
      <c r="FJ38" s="60"/>
      <c r="FK38" s="60"/>
      <c r="FL38" s="60"/>
      <c r="FM38" s="60"/>
      <c r="FN38" s="60"/>
      <c r="FO38" s="60"/>
      <c r="FP38" s="60"/>
      <c r="FQ38" s="60"/>
      <c r="FR38" s="60"/>
      <c r="FS38" s="60"/>
      <c r="FT38" s="60"/>
      <c r="FU38" s="60"/>
      <c r="FV38" s="60"/>
      <c r="FW38" s="60"/>
      <c r="FX38" s="60"/>
      <c r="FY38" s="60"/>
      <c r="FZ38" s="60"/>
      <c r="GA38" s="60"/>
      <c r="GB38" s="60"/>
      <c r="GC38" s="60"/>
      <c r="GD38" s="60"/>
      <c r="GE38" s="60"/>
      <c r="GF38" s="60"/>
      <c r="GG38" s="60"/>
      <c r="GH38" s="60"/>
      <c r="GI38" s="60"/>
      <c r="GJ38" s="60"/>
      <c r="GK38" s="60"/>
      <c r="GL38" s="60"/>
      <c r="GM38" s="60"/>
      <c r="GN38" s="60"/>
      <c r="GO38" s="60"/>
      <c r="GP38" s="60"/>
      <c r="GQ38" s="60"/>
      <c r="GR38" s="60"/>
      <c r="GS38" s="60"/>
      <c r="GT38" s="60"/>
      <c r="GU38" s="60"/>
      <c r="GV38" s="60"/>
      <c r="GW38" s="60"/>
      <c r="GX38" s="60"/>
      <c r="GY38" s="60"/>
      <c r="GZ38" s="60"/>
      <c r="HA38" s="60"/>
      <c r="HB38" s="60"/>
      <c r="HC38" s="60"/>
      <c r="HD38" s="60"/>
      <c r="HE38" s="60"/>
      <c r="HF38" s="60"/>
      <c r="HG38" s="60"/>
      <c r="HH38" s="60"/>
      <c r="HI38" s="60"/>
      <c r="HJ38" s="60"/>
      <c r="HK38" s="60"/>
      <c r="HL38" s="60"/>
      <c r="HM38" s="60"/>
      <c r="HN38" s="60"/>
      <c r="HO38" s="60"/>
      <c r="HP38" s="60"/>
      <c r="HQ38" s="60"/>
      <c r="HR38" s="60"/>
      <c r="HS38" s="60"/>
      <c r="HT38" s="60"/>
      <c r="HU38" s="60"/>
      <c r="HV38" s="60"/>
      <c r="HW38" s="60"/>
      <c r="HX38" s="60"/>
      <c r="HY38" s="60"/>
      <c r="HZ38" s="60"/>
      <c r="IA38" s="60"/>
      <c r="IB38" s="60"/>
      <c r="IC38" s="60"/>
      <c r="ID38" s="60"/>
      <c r="IE38" s="60"/>
      <c r="IF38" s="60"/>
      <c r="IG38" s="60"/>
      <c r="IH38" s="60"/>
      <c r="II38" s="60"/>
      <c r="IJ38" s="60"/>
      <c r="IK38" s="60"/>
      <c r="IL38" s="60"/>
      <c r="IM38" s="60"/>
      <c r="IN38" s="60"/>
      <c r="IO38" s="60"/>
      <c r="IP38" s="60"/>
      <c r="IQ38" s="60"/>
      <c r="IR38" s="60"/>
      <c r="IS38" s="60"/>
      <c r="IT38" s="60"/>
    </row>
    <row r="39" spans="1:15" s="59" customFormat="1" ht="14.25">
      <c r="A39" s="61"/>
      <c r="B39" s="70"/>
      <c r="C39" s="71"/>
      <c r="D39" s="71"/>
      <c r="E39" s="71"/>
      <c r="F39" s="71"/>
      <c r="G39" s="71"/>
      <c r="H39" s="71"/>
      <c r="I39" s="71"/>
      <c r="J39" s="71"/>
      <c r="K39" s="71"/>
      <c r="L39" s="71"/>
      <c r="M39" s="71"/>
      <c r="N39" s="71"/>
      <c r="O39" s="70"/>
    </row>
    <row r="40" spans="1:15" s="59" customFormat="1" ht="14.25" customHeight="1">
      <c r="A40" s="61"/>
      <c r="B40" s="362" t="s">
        <v>162</v>
      </c>
      <c r="C40" s="362"/>
      <c r="D40" s="362"/>
      <c r="E40" s="362"/>
      <c r="F40" s="362"/>
      <c r="G40" s="362"/>
      <c r="H40" s="362"/>
      <c r="I40" s="362"/>
      <c r="J40" s="362"/>
      <c r="K40" s="362"/>
      <c r="L40" s="362"/>
      <c r="M40" s="362"/>
      <c r="N40" s="362"/>
      <c r="O40" s="362"/>
    </row>
    <row r="41" spans="1:15" s="59" customFormat="1" ht="14.25">
      <c r="A41" s="61"/>
      <c r="B41" s="70" t="s">
        <v>164</v>
      </c>
      <c r="C41" s="277"/>
      <c r="D41" s="277"/>
      <c r="E41" s="277"/>
      <c r="F41" s="277"/>
      <c r="G41" s="277"/>
      <c r="H41" s="277"/>
      <c r="I41" s="277"/>
      <c r="J41" s="277"/>
      <c r="K41" s="277"/>
      <c r="L41" s="277"/>
      <c r="M41" s="277"/>
      <c r="N41" s="277"/>
      <c r="O41" s="277"/>
    </row>
    <row r="42" spans="2:15" ht="14.25">
      <c r="B42" s="70" t="s">
        <v>131</v>
      </c>
      <c r="C42" s="70"/>
      <c r="D42" s="70"/>
      <c r="E42" s="70"/>
      <c r="F42" s="70"/>
      <c r="G42" s="70"/>
      <c r="H42" s="70"/>
      <c r="I42" s="70"/>
      <c r="J42" s="70"/>
      <c r="K42" s="70"/>
      <c r="L42" s="70"/>
      <c r="M42" s="70"/>
      <c r="N42" s="70"/>
      <c r="O42" s="71"/>
    </row>
    <row r="43" spans="2:15" ht="14.25">
      <c r="B43" s="70" t="s">
        <v>166</v>
      </c>
      <c r="C43" s="70"/>
      <c r="D43" s="70"/>
      <c r="E43" s="70"/>
      <c r="F43" s="70"/>
      <c r="G43" s="70"/>
      <c r="H43" s="70"/>
      <c r="I43" s="70"/>
      <c r="J43" s="70"/>
      <c r="K43" s="70"/>
      <c r="L43" s="70"/>
      <c r="M43" s="278"/>
      <c r="N43" s="278"/>
      <c r="O43" s="71"/>
    </row>
    <row r="44" spans="2:15" ht="14.25">
      <c r="B44" s="70" t="s">
        <v>137</v>
      </c>
      <c r="C44" s="70"/>
      <c r="D44" s="70"/>
      <c r="E44" s="70"/>
      <c r="F44" s="70"/>
      <c r="G44" s="70"/>
      <c r="H44" s="70"/>
      <c r="I44" s="70"/>
      <c r="J44" s="70"/>
      <c r="K44" s="70"/>
      <c r="L44" s="278"/>
      <c r="M44" s="70"/>
      <c r="N44" s="70"/>
      <c r="O44" s="70"/>
    </row>
    <row r="45" spans="2:15" ht="16.5" customHeight="1">
      <c r="B45" s="70" t="s">
        <v>138</v>
      </c>
      <c r="C45" s="70"/>
      <c r="D45" s="70"/>
      <c r="E45" s="70"/>
      <c r="F45" s="70"/>
      <c r="G45" s="70"/>
      <c r="H45" s="70"/>
      <c r="I45" s="70"/>
      <c r="J45" s="70"/>
      <c r="K45" s="70"/>
      <c r="L45" s="70"/>
      <c r="M45" s="70"/>
      <c r="N45" s="70"/>
      <c r="O45" s="70"/>
    </row>
    <row r="46" spans="3:14" ht="12.75">
      <c r="C46" s="58"/>
      <c r="D46" s="58"/>
      <c r="E46" s="58"/>
      <c r="F46" s="58"/>
      <c r="G46" s="58"/>
      <c r="H46" s="58"/>
      <c r="I46" s="58"/>
      <c r="J46" s="58"/>
      <c r="K46" s="58"/>
      <c r="L46" s="58"/>
      <c r="M46" s="58"/>
      <c r="N46" s="58"/>
    </row>
    <row r="47" spans="3:14" ht="12.75">
      <c r="C47" s="58"/>
      <c r="D47" s="58"/>
      <c r="E47" s="58"/>
      <c r="F47" s="58"/>
      <c r="G47" s="58"/>
      <c r="H47" s="58"/>
      <c r="I47" s="58"/>
      <c r="J47" s="58"/>
      <c r="K47" s="58"/>
      <c r="L47" s="58"/>
      <c r="M47" s="58"/>
      <c r="N47" s="58"/>
    </row>
    <row r="48" spans="3:14" ht="12.75">
      <c r="C48" s="58"/>
      <c r="D48" s="58"/>
      <c r="E48" s="58"/>
      <c r="F48" s="58"/>
      <c r="G48" s="58"/>
      <c r="H48" s="58"/>
      <c r="I48" s="58"/>
      <c r="J48" s="58"/>
      <c r="K48" s="58"/>
      <c r="L48" s="58"/>
      <c r="M48" s="58"/>
      <c r="N48" s="58"/>
    </row>
    <row r="49" spans="3:14" ht="12.75">
      <c r="C49" s="58"/>
      <c r="D49" s="58"/>
      <c r="E49" s="58"/>
      <c r="F49" s="58"/>
      <c r="G49" s="58"/>
      <c r="H49" s="58"/>
      <c r="I49" s="58"/>
      <c r="J49" s="58"/>
      <c r="K49" s="58"/>
      <c r="L49" s="58"/>
      <c r="M49" s="58"/>
      <c r="N49" s="58"/>
    </row>
    <row r="50" spans="3:14" ht="12.75">
      <c r="C50" s="58"/>
      <c r="D50" s="58"/>
      <c r="E50" s="58"/>
      <c r="F50" s="58"/>
      <c r="G50" s="58"/>
      <c r="H50" s="58"/>
      <c r="I50" s="58"/>
      <c r="J50" s="58"/>
      <c r="K50" s="58"/>
      <c r="L50" s="58"/>
      <c r="M50" s="58"/>
      <c r="N50" s="58"/>
    </row>
    <row r="51" spans="3:14" ht="12.75">
      <c r="C51" s="58"/>
      <c r="D51" s="58"/>
      <c r="E51" s="58"/>
      <c r="F51" s="58"/>
      <c r="G51" s="58"/>
      <c r="H51" s="58"/>
      <c r="I51" s="58"/>
      <c r="J51" s="58"/>
      <c r="K51" s="58"/>
      <c r="L51" s="58"/>
      <c r="M51" s="58"/>
      <c r="N51" s="58"/>
    </row>
    <row r="52" spans="3:14" ht="12.75">
      <c r="C52" s="58"/>
      <c r="D52" s="58"/>
      <c r="E52" s="58"/>
      <c r="F52" s="58"/>
      <c r="G52" s="58"/>
      <c r="H52" s="58"/>
      <c r="I52" s="58"/>
      <c r="J52" s="58"/>
      <c r="K52" s="58"/>
      <c r="L52" s="58"/>
      <c r="M52" s="58"/>
      <c r="N52" s="58"/>
    </row>
    <row r="53" spans="3:14" ht="12.75">
      <c r="C53" s="58"/>
      <c r="D53" s="58"/>
      <c r="E53" s="58"/>
      <c r="F53" s="58"/>
      <c r="G53" s="58"/>
      <c r="H53" s="58"/>
      <c r="I53" s="58"/>
      <c r="J53" s="58"/>
      <c r="K53" s="58"/>
      <c r="L53" s="58"/>
      <c r="M53" s="58"/>
      <c r="N53" s="58"/>
    </row>
    <row r="54" spans="3:14" ht="12.75">
      <c r="C54" s="58"/>
      <c r="D54" s="58"/>
      <c r="E54" s="58"/>
      <c r="F54" s="58"/>
      <c r="G54" s="58"/>
      <c r="H54" s="58"/>
      <c r="I54" s="58"/>
      <c r="J54" s="58"/>
      <c r="K54" s="58"/>
      <c r="L54" s="58"/>
      <c r="M54" s="58"/>
      <c r="N54" s="58"/>
    </row>
    <row r="55" spans="3:14" ht="12.75">
      <c r="C55" s="58"/>
      <c r="D55" s="58"/>
      <c r="E55" s="58"/>
      <c r="F55" s="58"/>
      <c r="G55" s="58"/>
      <c r="H55" s="58"/>
      <c r="I55" s="58"/>
      <c r="J55" s="58"/>
      <c r="K55" s="58"/>
      <c r="L55" s="58"/>
      <c r="M55" s="58"/>
      <c r="N55" s="58"/>
    </row>
    <row r="56" spans="3:14" ht="12.75">
      <c r="C56" s="58"/>
      <c r="D56" s="58"/>
      <c r="E56" s="58"/>
      <c r="F56" s="58"/>
      <c r="G56" s="58"/>
      <c r="H56" s="58"/>
      <c r="I56" s="58"/>
      <c r="J56" s="58"/>
      <c r="K56" s="58"/>
      <c r="L56" s="58"/>
      <c r="M56" s="58"/>
      <c r="N56" s="58"/>
    </row>
    <row r="57" spans="3:14" ht="12.75">
      <c r="C57" s="58"/>
      <c r="D57" s="58"/>
      <c r="E57" s="58"/>
      <c r="F57" s="58"/>
      <c r="G57" s="58"/>
      <c r="H57" s="58"/>
      <c r="I57" s="58"/>
      <c r="J57" s="58"/>
      <c r="K57" s="58"/>
      <c r="L57" s="58"/>
      <c r="M57" s="58"/>
      <c r="N57" s="58"/>
    </row>
    <row r="58" spans="3:14" ht="12.75">
      <c r="C58" s="58"/>
      <c r="D58" s="58"/>
      <c r="E58" s="58"/>
      <c r="F58" s="58"/>
      <c r="G58" s="58"/>
      <c r="H58" s="58"/>
      <c r="I58" s="58"/>
      <c r="J58" s="58"/>
      <c r="K58" s="58"/>
      <c r="L58" s="58"/>
      <c r="M58" s="58"/>
      <c r="N58" s="58"/>
    </row>
    <row r="59" spans="3:14" ht="12.75">
      <c r="C59" s="58"/>
      <c r="D59" s="58"/>
      <c r="E59" s="58"/>
      <c r="F59" s="58"/>
      <c r="G59" s="58"/>
      <c r="H59" s="58"/>
      <c r="I59" s="58"/>
      <c r="J59" s="58"/>
      <c r="K59" s="58"/>
      <c r="L59" s="58"/>
      <c r="M59" s="58"/>
      <c r="N59" s="58"/>
    </row>
  </sheetData>
  <sheetProtection/>
  <mergeCells count="2">
    <mergeCell ref="B2:O2"/>
    <mergeCell ref="B40:O40"/>
  </mergeCells>
  <printOptions horizontalCentered="1" verticalCentered="1"/>
  <pageMargins left="0.11811023622047245" right="0.11811023622047245" top="0.6692913385826772" bottom="0.5511811023622047" header="0.5118110236220472" footer="0.5118110236220472"/>
  <pageSetup fitToHeight="1" fitToWidth="1" horizontalDpi="300" verticalDpi="300" orientation="landscape" paperSize="9" scale="60" r:id="rId1"/>
</worksheet>
</file>

<file path=xl/worksheets/sheet16.xml><?xml version="1.0" encoding="utf-8"?>
<worksheet xmlns="http://schemas.openxmlformats.org/spreadsheetml/2006/main" xmlns:r="http://schemas.openxmlformats.org/officeDocument/2006/relationships">
  <sheetPr>
    <pageSetUpPr fitToPage="1"/>
  </sheetPr>
  <dimension ref="A1:IT61"/>
  <sheetViews>
    <sheetView zoomScale="70" zoomScaleNormal="70" zoomScaleSheetLayoutView="100" zoomScalePageLayoutView="0" workbookViewId="0" topLeftCell="A1">
      <selection activeCell="B44" sqref="B44"/>
    </sheetView>
  </sheetViews>
  <sheetFormatPr defaultColWidth="9.140625" defaultRowHeight="12.75"/>
  <cols>
    <col min="1" max="1" width="5.57421875" style="57" customWidth="1"/>
    <col min="2" max="2" width="58.00390625" style="56" customWidth="1"/>
    <col min="3" max="3" width="14.421875" style="56" customWidth="1"/>
    <col min="4" max="4" width="13.140625" style="56" customWidth="1"/>
    <col min="5" max="5" width="13.8515625" style="56" customWidth="1"/>
    <col min="6" max="6" width="13.00390625" style="56" customWidth="1"/>
    <col min="7" max="7" width="14.28125" style="56" customWidth="1"/>
    <col min="8" max="8" width="12.7109375" style="56" customWidth="1"/>
    <col min="9" max="9" width="13.140625" style="56" customWidth="1"/>
    <col min="10" max="10" width="12.00390625" style="56" customWidth="1"/>
    <col min="11" max="13" width="10.8515625" style="56" customWidth="1"/>
    <col min="14" max="14" width="10.28125" style="56" customWidth="1"/>
    <col min="15" max="15" width="12.8515625" style="56" bestFit="1" customWidth="1"/>
    <col min="16" max="16" width="30.00390625" style="56" customWidth="1"/>
    <col min="17" max="17" width="44.7109375" style="56" bestFit="1" customWidth="1"/>
    <col min="18" max="18" width="31.7109375" style="56" bestFit="1" customWidth="1"/>
    <col min="19" max="16384" width="9.140625" style="56" customWidth="1"/>
  </cols>
  <sheetData>
    <row r="1" spans="1:10" s="59" customFormat="1" ht="15.75" customHeight="1">
      <c r="A1" s="76"/>
      <c r="C1" s="60"/>
      <c r="D1" s="60"/>
      <c r="E1" s="60"/>
      <c r="F1" s="60"/>
      <c r="G1" s="60"/>
      <c r="H1" s="60"/>
      <c r="I1" s="60"/>
      <c r="J1" s="60"/>
    </row>
    <row r="2" spans="1:15" s="59" customFormat="1" ht="15.75">
      <c r="A2" s="61"/>
      <c r="B2" s="361" t="s">
        <v>160</v>
      </c>
      <c r="C2" s="361"/>
      <c r="D2" s="361"/>
      <c r="E2" s="361"/>
      <c r="F2" s="361"/>
      <c r="G2" s="361"/>
      <c r="H2" s="361"/>
      <c r="I2" s="361"/>
      <c r="J2" s="361"/>
      <c r="K2" s="361"/>
      <c r="L2" s="361"/>
      <c r="M2" s="361"/>
      <c r="N2" s="361"/>
      <c r="O2" s="361"/>
    </row>
    <row r="3" spans="1:15" s="59" customFormat="1" ht="15.75">
      <c r="A3" s="61"/>
      <c r="B3" s="74"/>
      <c r="C3" s="74"/>
      <c r="D3" s="74"/>
      <c r="E3" s="74"/>
      <c r="F3" s="74"/>
      <c r="G3" s="74"/>
      <c r="H3" s="74"/>
      <c r="I3" s="74"/>
      <c r="J3" s="74"/>
      <c r="K3" s="74"/>
      <c r="L3" s="75"/>
      <c r="M3" s="75"/>
      <c r="N3" s="75"/>
      <c r="O3" s="74"/>
    </row>
    <row r="4" spans="1:15" s="59" customFormat="1" ht="14.25">
      <c r="A4" s="61"/>
      <c r="B4" s="62"/>
      <c r="C4" s="62"/>
      <c r="D4" s="62"/>
      <c r="E4" s="62"/>
      <c r="F4" s="62"/>
      <c r="G4" s="62"/>
      <c r="H4" s="62"/>
      <c r="I4" s="62"/>
      <c r="J4" s="62"/>
      <c r="K4" s="62"/>
      <c r="L4" s="67"/>
      <c r="M4" s="67"/>
      <c r="N4" s="67"/>
      <c r="O4" s="73" t="s">
        <v>105</v>
      </c>
    </row>
    <row r="5" spans="1:15" s="59" customFormat="1" ht="27" customHeight="1">
      <c r="A5" s="61"/>
      <c r="B5" s="83"/>
      <c r="C5" s="84" t="s">
        <v>97</v>
      </c>
      <c r="D5" s="84" t="s">
        <v>98</v>
      </c>
      <c r="E5" s="84" t="s">
        <v>99</v>
      </c>
      <c r="F5" s="84" t="s">
        <v>100</v>
      </c>
      <c r="G5" s="84" t="s">
        <v>101</v>
      </c>
      <c r="H5" s="84" t="s">
        <v>102</v>
      </c>
      <c r="I5" s="84" t="s">
        <v>103</v>
      </c>
      <c r="J5" s="84" t="s">
        <v>104</v>
      </c>
      <c r="K5" s="84" t="s">
        <v>110</v>
      </c>
      <c r="L5" s="84" t="s">
        <v>111</v>
      </c>
      <c r="M5" s="84" t="s">
        <v>112</v>
      </c>
      <c r="N5" s="84" t="s">
        <v>113</v>
      </c>
      <c r="O5" s="84" t="s">
        <v>5</v>
      </c>
    </row>
    <row r="6" spans="1:15" s="59" customFormat="1" ht="18" customHeight="1">
      <c r="A6" s="61"/>
      <c r="B6" s="85"/>
      <c r="C6" s="86"/>
      <c r="D6" s="86"/>
      <c r="E6" s="86"/>
      <c r="F6" s="86"/>
      <c r="G6" s="86"/>
      <c r="H6" s="86"/>
      <c r="I6" s="86"/>
      <c r="J6" s="86"/>
      <c r="K6" s="86"/>
      <c r="L6" s="86"/>
      <c r="M6" s="86"/>
      <c r="N6" s="86"/>
      <c r="O6" s="86"/>
    </row>
    <row r="7" spans="1:254" s="59" customFormat="1" ht="18" customHeight="1">
      <c r="A7" s="61"/>
      <c r="B7" s="68" t="s">
        <v>94</v>
      </c>
      <c r="C7" s="77">
        <v>21879.17</v>
      </c>
      <c r="D7" s="77">
        <v>19019.13</v>
      </c>
      <c r="E7" s="77">
        <v>24187.82</v>
      </c>
      <c r="F7" s="77">
        <v>23891.87</v>
      </c>
      <c r="G7" s="77">
        <v>26520.26</v>
      </c>
      <c r="H7" s="77">
        <v>22302.53</v>
      </c>
      <c r="I7" s="77">
        <v>21716.81</v>
      </c>
      <c r="J7" s="77">
        <v>28266.26</v>
      </c>
      <c r="K7" s="77">
        <v>27037.93</v>
      </c>
      <c r="L7" s="77">
        <v>22737.05</v>
      </c>
      <c r="M7" s="77">
        <v>22184.42</v>
      </c>
      <c r="N7" s="77">
        <v>28356.4</v>
      </c>
      <c r="O7" s="77">
        <v>288099.65</v>
      </c>
      <c r="P7" s="60"/>
      <c r="Q7" s="60"/>
      <c r="R7" s="60"/>
      <c r="T7" s="60"/>
      <c r="U7" s="60"/>
      <c r="V7" s="60"/>
      <c r="W7" s="60"/>
      <c r="X7" s="60"/>
      <c r="Y7" s="60"/>
      <c r="Z7" s="60"/>
      <c r="AA7" s="60"/>
      <c r="AB7" s="60"/>
      <c r="AC7" s="60"/>
      <c r="AD7" s="60"/>
      <c r="AE7" s="60"/>
      <c r="AF7" s="60"/>
      <c r="AG7" s="60"/>
      <c r="AH7" s="60"/>
      <c r="AI7" s="60"/>
      <c r="AJ7" s="60"/>
      <c r="AK7" s="60"/>
      <c r="AL7" s="60"/>
      <c r="AM7" s="60"/>
      <c r="AN7" s="60"/>
      <c r="AO7" s="60"/>
      <c r="AP7" s="60"/>
      <c r="AQ7" s="60"/>
      <c r="AR7" s="60"/>
      <c r="AS7" s="60"/>
      <c r="AT7" s="60"/>
      <c r="AU7" s="60"/>
      <c r="AV7" s="60"/>
      <c r="AW7" s="60"/>
      <c r="AX7" s="60"/>
      <c r="AY7" s="60"/>
      <c r="AZ7" s="60"/>
      <c r="BA7" s="60"/>
      <c r="BB7" s="60"/>
      <c r="BC7" s="60"/>
      <c r="BD7" s="60"/>
      <c r="BE7" s="60"/>
      <c r="BF7" s="60"/>
      <c r="BG7" s="60"/>
      <c r="BH7" s="60"/>
      <c r="BI7" s="60"/>
      <c r="BJ7" s="60"/>
      <c r="BK7" s="60"/>
      <c r="BL7" s="60"/>
      <c r="BM7" s="60"/>
      <c r="BN7" s="60"/>
      <c r="BO7" s="60"/>
      <c r="BP7" s="60"/>
      <c r="BQ7" s="60"/>
      <c r="BR7" s="60"/>
      <c r="BS7" s="60"/>
      <c r="BT7" s="60"/>
      <c r="BU7" s="60"/>
      <c r="BV7" s="60"/>
      <c r="BW7" s="60"/>
      <c r="BX7" s="60"/>
      <c r="BY7" s="60"/>
      <c r="BZ7" s="60"/>
      <c r="CA7" s="60"/>
      <c r="CB7" s="60"/>
      <c r="CC7" s="60"/>
      <c r="CD7" s="60"/>
      <c r="CE7" s="60"/>
      <c r="CF7" s="60"/>
      <c r="CG7" s="60"/>
      <c r="CH7" s="60"/>
      <c r="CI7" s="60"/>
      <c r="CJ7" s="60"/>
      <c r="CK7" s="60"/>
      <c r="CL7" s="60"/>
      <c r="CM7" s="60"/>
      <c r="CN7" s="60"/>
      <c r="CO7" s="60"/>
      <c r="CP7" s="60"/>
      <c r="CQ7" s="60"/>
      <c r="CR7" s="60"/>
      <c r="CS7" s="60"/>
      <c r="CT7" s="60"/>
      <c r="CU7" s="60"/>
      <c r="CV7" s="60"/>
      <c r="CW7" s="60"/>
      <c r="CX7" s="60"/>
      <c r="CY7" s="60"/>
      <c r="CZ7" s="60"/>
      <c r="DA7" s="60"/>
      <c r="DB7" s="60"/>
      <c r="DC7" s="60"/>
      <c r="DD7" s="60"/>
      <c r="DE7" s="60"/>
      <c r="DF7" s="60"/>
      <c r="DG7" s="60"/>
      <c r="DH7" s="60"/>
      <c r="DI7" s="60"/>
      <c r="DJ7" s="60"/>
      <c r="DK7" s="60"/>
      <c r="DL7" s="60"/>
      <c r="DM7" s="60"/>
      <c r="DN7" s="60"/>
      <c r="DO7" s="60"/>
      <c r="DP7" s="60"/>
      <c r="DQ7" s="60"/>
      <c r="DR7" s="60"/>
      <c r="DS7" s="60"/>
      <c r="DT7" s="60"/>
      <c r="DU7" s="60"/>
      <c r="DV7" s="60"/>
      <c r="DW7" s="60"/>
      <c r="DX7" s="60"/>
      <c r="DY7" s="60"/>
      <c r="DZ7" s="60"/>
      <c r="EA7" s="60"/>
      <c r="EB7" s="60"/>
      <c r="EC7" s="60"/>
      <c r="ED7" s="60"/>
      <c r="EE7" s="60"/>
      <c r="EF7" s="60"/>
      <c r="EG7" s="60"/>
      <c r="EH7" s="60"/>
      <c r="EI7" s="60"/>
      <c r="EJ7" s="60"/>
      <c r="EK7" s="60"/>
      <c r="EL7" s="60"/>
      <c r="EM7" s="60"/>
      <c r="EN7" s="60"/>
      <c r="EO7" s="60"/>
      <c r="EP7" s="60"/>
      <c r="EQ7" s="60"/>
      <c r="ER7" s="60"/>
      <c r="ES7" s="60"/>
      <c r="ET7" s="60"/>
      <c r="EU7" s="60"/>
      <c r="EV7" s="60"/>
      <c r="EW7" s="60"/>
      <c r="EX7" s="60"/>
      <c r="EY7" s="60"/>
      <c r="EZ7" s="60"/>
      <c r="FA7" s="60"/>
      <c r="FB7" s="60"/>
      <c r="FC7" s="60"/>
      <c r="FD7" s="60"/>
      <c r="FE7" s="60"/>
      <c r="FF7" s="60"/>
      <c r="FG7" s="60"/>
      <c r="FH7" s="60"/>
      <c r="FI7" s="60"/>
      <c r="FJ7" s="60"/>
      <c r="FK7" s="60"/>
      <c r="FL7" s="60"/>
      <c r="FM7" s="60"/>
      <c r="FN7" s="60"/>
      <c r="FO7" s="60"/>
      <c r="FP7" s="60"/>
      <c r="FQ7" s="60"/>
      <c r="FR7" s="60"/>
      <c r="FS7" s="60"/>
      <c r="FT7" s="60"/>
      <c r="FU7" s="60"/>
      <c r="FV7" s="60"/>
      <c r="FW7" s="60"/>
      <c r="FX7" s="60"/>
      <c r="FY7" s="60"/>
      <c r="FZ7" s="60"/>
      <c r="GA7" s="60"/>
      <c r="GB7" s="60"/>
      <c r="GC7" s="60"/>
      <c r="GD7" s="60"/>
      <c r="GE7" s="60"/>
      <c r="GF7" s="60"/>
      <c r="GG7" s="60"/>
      <c r="GH7" s="60"/>
      <c r="GI7" s="60"/>
      <c r="GJ7" s="60"/>
      <c r="GK7" s="60"/>
      <c r="GL7" s="60"/>
      <c r="GM7" s="60"/>
      <c r="GN7" s="60"/>
      <c r="GO7" s="60"/>
      <c r="GP7" s="60"/>
      <c r="GQ7" s="60"/>
      <c r="GR7" s="60"/>
      <c r="GS7" s="60"/>
      <c r="GT7" s="60"/>
      <c r="GU7" s="60"/>
      <c r="GV7" s="60"/>
      <c r="GW7" s="60"/>
      <c r="GX7" s="60"/>
      <c r="GY7" s="60"/>
      <c r="GZ7" s="60"/>
      <c r="HA7" s="60"/>
      <c r="HB7" s="60"/>
      <c r="HC7" s="60"/>
      <c r="HD7" s="60"/>
      <c r="HE7" s="60"/>
      <c r="HF7" s="60"/>
      <c r="HG7" s="60"/>
      <c r="HH7" s="60"/>
      <c r="HI7" s="60"/>
      <c r="HJ7" s="60"/>
      <c r="HK7" s="60"/>
      <c r="HL7" s="60"/>
      <c r="HM7" s="60"/>
      <c r="HN7" s="60"/>
      <c r="HO7" s="60"/>
      <c r="HP7" s="60"/>
      <c r="HQ7" s="60"/>
      <c r="HR7" s="60"/>
      <c r="HS7" s="60"/>
      <c r="HT7" s="60"/>
      <c r="HU7" s="60"/>
      <c r="HV7" s="60"/>
      <c r="HW7" s="60"/>
      <c r="HX7" s="60"/>
      <c r="HY7" s="60"/>
      <c r="HZ7" s="60"/>
      <c r="IA7" s="60"/>
      <c r="IB7" s="60"/>
      <c r="IC7" s="60"/>
      <c r="ID7" s="60"/>
      <c r="IE7" s="60"/>
      <c r="IF7" s="60"/>
      <c r="IG7" s="60"/>
      <c r="IH7" s="60"/>
      <c r="II7" s="60"/>
      <c r="IJ7" s="60"/>
      <c r="IK7" s="60"/>
      <c r="IL7" s="60"/>
      <c r="IM7" s="60"/>
      <c r="IN7" s="60"/>
      <c r="IO7" s="60"/>
      <c r="IP7" s="60"/>
      <c r="IQ7" s="60"/>
      <c r="IR7" s="60"/>
      <c r="IS7" s="60"/>
      <c r="IT7" s="60"/>
    </row>
    <row r="8" spans="1:254" s="59" customFormat="1" ht="18" customHeight="1">
      <c r="A8" s="61"/>
      <c r="B8" s="68"/>
      <c r="C8" s="77"/>
      <c r="D8" s="77"/>
      <c r="E8" s="77"/>
      <c r="F8" s="77"/>
      <c r="G8" s="77"/>
      <c r="H8" s="77"/>
      <c r="I8" s="77"/>
      <c r="J8" s="77"/>
      <c r="K8" s="77"/>
      <c r="L8" s="77"/>
      <c r="M8" s="77"/>
      <c r="N8" s="77"/>
      <c r="O8" s="77"/>
      <c r="P8" s="60"/>
      <c r="Q8" s="60"/>
      <c r="R8" s="60"/>
      <c r="T8" s="60"/>
      <c r="U8" s="60"/>
      <c r="V8" s="60"/>
      <c r="W8" s="60"/>
      <c r="X8" s="60"/>
      <c r="Y8" s="60"/>
      <c r="Z8" s="60"/>
      <c r="AA8" s="60"/>
      <c r="AB8" s="60"/>
      <c r="AC8" s="60"/>
      <c r="AD8" s="60"/>
      <c r="AE8" s="60"/>
      <c r="AF8" s="60"/>
      <c r="AG8" s="60"/>
      <c r="AH8" s="60"/>
      <c r="AI8" s="60"/>
      <c r="AJ8" s="60"/>
      <c r="AK8" s="60"/>
      <c r="AL8" s="60"/>
      <c r="AM8" s="60"/>
      <c r="AN8" s="60"/>
      <c r="AO8" s="60"/>
      <c r="AP8" s="60"/>
      <c r="AQ8" s="60"/>
      <c r="AR8" s="60"/>
      <c r="AS8" s="60"/>
      <c r="AT8" s="60"/>
      <c r="AU8" s="60"/>
      <c r="AV8" s="60"/>
      <c r="AW8" s="60"/>
      <c r="AX8" s="60"/>
      <c r="AY8" s="60"/>
      <c r="AZ8" s="60"/>
      <c r="BA8" s="60"/>
      <c r="BB8" s="60"/>
      <c r="BC8" s="60"/>
      <c r="BD8" s="60"/>
      <c r="BE8" s="60"/>
      <c r="BF8" s="60"/>
      <c r="BG8" s="60"/>
      <c r="BH8" s="60"/>
      <c r="BI8" s="60"/>
      <c r="BJ8" s="60"/>
      <c r="BK8" s="60"/>
      <c r="BL8" s="60"/>
      <c r="BM8" s="60"/>
      <c r="BN8" s="60"/>
      <c r="BO8" s="60"/>
      <c r="BP8" s="60"/>
      <c r="BQ8" s="60"/>
      <c r="BR8" s="60"/>
      <c r="BS8" s="60"/>
      <c r="BT8" s="60"/>
      <c r="BU8" s="60"/>
      <c r="BV8" s="60"/>
      <c r="BW8" s="60"/>
      <c r="BX8" s="60"/>
      <c r="BY8" s="60"/>
      <c r="BZ8" s="60"/>
      <c r="CA8" s="60"/>
      <c r="CB8" s="60"/>
      <c r="CC8" s="60"/>
      <c r="CD8" s="60"/>
      <c r="CE8" s="60"/>
      <c r="CF8" s="60"/>
      <c r="CG8" s="60"/>
      <c r="CH8" s="60"/>
      <c r="CI8" s="60"/>
      <c r="CJ8" s="60"/>
      <c r="CK8" s="60"/>
      <c r="CL8" s="60"/>
      <c r="CM8" s="60"/>
      <c r="CN8" s="60"/>
      <c r="CO8" s="60"/>
      <c r="CP8" s="60"/>
      <c r="CQ8" s="60"/>
      <c r="CR8" s="60"/>
      <c r="CS8" s="60"/>
      <c r="CT8" s="60"/>
      <c r="CU8" s="60"/>
      <c r="CV8" s="60"/>
      <c r="CW8" s="60"/>
      <c r="CX8" s="60"/>
      <c r="CY8" s="60"/>
      <c r="CZ8" s="60"/>
      <c r="DA8" s="60"/>
      <c r="DB8" s="60"/>
      <c r="DC8" s="60"/>
      <c r="DD8" s="60"/>
      <c r="DE8" s="60"/>
      <c r="DF8" s="60"/>
      <c r="DG8" s="60"/>
      <c r="DH8" s="60"/>
      <c r="DI8" s="60"/>
      <c r="DJ8" s="60"/>
      <c r="DK8" s="60"/>
      <c r="DL8" s="60"/>
      <c r="DM8" s="60"/>
      <c r="DN8" s="60"/>
      <c r="DO8" s="60"/>
      <c r="DP8" s="60"/>
      <c r="DQ8" s="60"/>
      <c r="DR8" s="60"/>
      <c r="DS8" s="60"/>
      <c r="DT8" s="60"/>
      <c r="DU8" s="60"/>
      <c r="DV8" s="60"/>
      <c r="DW8" s="60"/>
      <c r="DX8" s="60"/>
      <c r="DY8" s="60"/>
      <c r="DZ8" s="60"/>
      <c r="EA8" s="60"/>
      <c r="EB8" s="60"/>
      <c r="EC8" s="60"/>
      <c r="ED8" s="60"/>
      <c r="EE8" s="60"/>
      <c r="EF8" s="60"/>
      <c r="EG8" s="60"/>
      <c r="EH8" s="60"/>
      <c r="EI8" s="60"/>
      <c r="EJ8" s="60"/>
      <c r="EK8" s="60"/>
      <c r="EL8" s="60"/>
      <c r="EM8" s="60"/>
      <c r="EN8" s="60"/>
      <c r="EO8" s="60"/>
      <c r="EP8" s="60"/>
      <c r="EQ8" s="60"/>
      <c r="ER8" s="60"/>
      <c r="ES8" s="60"/>
      <c r="ET8" s="60"/>
      <c r="EU8" s="60"/>
      <c r="EV8" s="60"/>
      <c r="EW8" s="60"/>
      <c r="EX8" s="60"/>
      <c r="EY8" s="60"/>
      <c r="EZ8" s="60"/>
      <c r="FA8" s="60"/>
      <c r="FB8" s="60"/>
      <c r="FC8" s="60"/>
      <c r="FD8" s="60"/>
      <c r="FE8" s="60"/>
      <c r="FF8" s="60"/>
      <c r="FG8" s="60"/>
      <c r="FH8" s="60"/>
      <c r="FI8" s="60"/>
      <c r="FJ8" s="60"/>
      <c r="FK8" s="60"/>
      <c r="FL8" s="60"/>
      <c r="FM8" s="60"/>
      <c r="FN8" s="60"/>
      <c r="FO8" s="60"/>
      <c r="FP8" s="60"/>
      <c r="FQ8" s="60"/>
      <c r="FR8" s="60"/>
      <c r="FS8" s="60"/>
      <c r="FT8" s="60"/>
      <c r="FU8" s="60"/>
      <c r="FV8" s="60"/>
      <c r="FW8" s="60"/>
      <c r="FX8" s="60"/>
      <c r="FY8" s="60"/>
      <c r="FZ8" s="60"/>
      <c r="GA8" s="60"/>
      <c r="GB8" s="60"/>
      <c r="GC8" s="60"/>
      <c r="GD8" s="60"/>
      <c r="GE8" s="60"/>
      <c r="GF8" s="60"/>
      <c r="GG8" s="60"/>
      <c r="GH8" s="60"/>
      <c r="GI8" s="60"/>
      <c r="GJ8" s="60"/>
      <c r="GK8" s="60"/>
      <c r="GL8" s="60"/>
      <c r="GM8" s="60"/>
      <c r="GN8" s="60"/>
      <c r="GO8" s="60"/>
      <c r="GP8" s="60"/>
      <c r="GQ8" s="60"/>
      <c r="GR8" s="60"/>
      <c r="GS8" s="60"/>
      <c r="GT8" s="60"/>
      <c r="GU8" s="60"/>
      <c r="GV8" s="60"/>
      <c r="GW8" s="60"/>
      <c r="GX8" s="60"/>
      <c r="GY8" s="60"/>
      <c r="GZ8" s="60"/>
      <c r="HA8" s="60"/>
      <c r="HB8" s="60"/>
      <c r="HC8" s="60"/>
      <c r="HD8" s="60"/>
      <c r="HE8" s="60"/>
      <c r="HF8" s="60"/>
      <c r="HG8" s="60"/>
      <c r="HH8" s="60"/>
      <c r="HI8" s="60"/>
      <c r="HJ8" s="60"/>
      <c r="HK8" s="60"/>
      <c r="HL8" s="60"/>
      <c r="HM8" s="60"/>
      <c r="HN8" s="60"/>
      <c r="HO8" s="60"/>
      <c r="HP8" s="60"/>
      <c r="HQ8" s="60"/>
      <c r="HR8" s="60"/>
      <c r="HS8" s="60"/>
      <c r="HT8" s="60"/>
      <c r="HU8" s="60"/>
      <c r="HV8" s="60"/>
      <c r="HW8" s="60"/>
      <c r="HX8" s="60"/>
      <c r="HY8" s="60"/>
      <c r="HZ8" s="60"/>
      <c r="IA8" s="60"/>
      <c r="IB8" s="60"/>
      <c r="IC8" s="60"/>
      <c r="ID8" s="60"/>
      <c r="IE8" s="60"/>
      <c r="IF8" s="60"/>
      <c r="IG8" s="60"/>
      <c r="IH8" s="60"/>
      <c r="II8" s="60"/>
      <c r="IJ8" s="60"/>
      <c r="IK8" s="60"/>
      <c r="IL8" s="60"/>
      <c r="IM8" s="60"/>
      <c r="IN8" s="60"/>
      <c r="IO8" s="60"/>
      <c r="IP8" s="60"/>
      <c r="IQ8" s="60"/>
      <c r="IR8" s="60"/>
      <c r="IS8" s="60"/>
      <c r="IT8" s="60"/>
    </row>
    <row r="9" spans="1:254" s="59" customFormat="1" ht="18" customHeight="1">
      <c r="A9" s="61"/>
      <c r="B9" s="74" t="s">
        <v>87</v>
      </c>
      <c r="C9" s="77">
        <v>22633.41</v>
      </c>
      <c r="D9" s="77">
        <v>24448.74</v>
      </c>
      <c r="E9" s="77">
        <v>26713.06</v>
      </c>
      <c r="F9" s="77">
        <v>22662.07</v>
      </c>
      <c r="G9" s="77">
        <v>23498.26</v>
      </c>
      <c r="H9" s="77">
        <v>22641.57</v>
      </c>
      <c r="I9" s="77">
        <v>23848.29</v>
      </c>
      <c r="J9" s="77">
        <v>28416.39</v>
      </c>
      <c r="K9" s="77">
        <v>25308.16</v>
      </c>
      <c r="L9" s="77">
        <v>24490.83</v>
      </c>
      <c r="M9" s="77">
        <v>26739.11</v>
      </c>
      <c r="N9" s="77">
        <v>35220.04</v>
      </c>
      <c r="O9" s="77">
        <v>306619.92999999993</v>
      </c>
      <c r="P9" s="60"/>
      <c r="Q9" s="60"/>
      <c r="R9" s="60"/>
      <c r="T9" s="60"/>
      <c r="U9" s="60"/>
      <c r="V9" s="60"/>
      <c r="W9" s="60"/>
      <c r="X9" s="60"/>
      <c r="Y9" s="60"/>
      <c r="Z9" s="60"/>
      <c r="AA9" s="60"/>
      <c r="AB9" s="60"/>
      <c r="AC9" s="60"/>
      <c r="AD9" s="60"/>
      <c r="AE9" s="60"/>
      <c r="AF9" s="60"/>
      <c r="AG9" s="60"/>
      <c r="AH9" s="60"/>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0"/>
      <c r="BT9" s="60"/>
      <c r="BU9" s="60"/>
      <c r="BV9" s="60"/>
      <c r="BW9" s="60"/>
      <c r="BX9" s="60"/>
      <c r="BY9" s="60"/>
      <c r="BZ9" s="60"/>
      <c r="CA9" s="60"/>
      <c r="CB9" s="60"/>
      <c r="CC9" s="60"/>
      <c r="CD9" s="60"/>
      <c r="CE9" s="60"/>
      <c r="CF9" s="60"/>
      <c r="CG9" s="60"/>
      <c r="CH9" s="60"/>
      <c r="CI9" s="60"/>
      <c r="CJ9" s="60"/>
      <c r="CK9" s="60"/>
      <c r="CL9" s="60"/>
      <c r="CM9" s="60"/>
      <c r="CN9" s="60"/>
      <c r="CO9" s="60"/>
      <c r="CP9" s="60"/>
      <c r="CQ9" s="60"/>
      <c r="CR9" s="60"/>
      <c r="CS9" s="60"/>
      <c r="CT9" s="60"/>
      <c r="CU9" s="60"/>
      <c r="CV9" s="60"/>
      <c r="CW9" s="60"/>
      <c r="CX9" s="60"/>
      <c r="CY9" s="60"/>
      <c r="CZ9" s="60"/>
      <c r="DA9" s="60"/>
      <c r="DB9" s="60"/>
      <c r="DC9" s="60"/>
      <c r="DD9" s="60"/>
      <c r="DE9" s="60"/>
      <c r="DF9" s="60"/>
      <c r="DG9" s="60"/>
      <c r="DH9" s="60"/>
      <c r="DI9" s="60"/>
      <c r="DJ9" s="60"/>
      <c r="DK9" s="60"/>
      <c r="DL9" s="60"/>
      <c r="DM9" s="60"/>
      <c r="DN9" s="60"/>
      <c r="DO9" s="60"/>
      <c r="DP9" s="60"/>
      <c r="DQ9" s="60"/>
      <c r="DR9" s="60"/>
      <c r="DS9" s="60"/>
      <c r="DT9" s="60"/>
      <c r="DU9" s="60"/>
      <c r="DV9" s="60"/>
      <c r="DW9" s="60"/>
      <c r="DX9" s="60"/>
      <c r="DY9" s="60"/>
      <c r="DZ9" s="60"/>
      <c r="EA9" s="60"/>
      <c r="EB9" s="60"/>
      <c r="EC9" s="60"/>
      <c r="ED9" s="60"/>
      <c r="EE9" s="60"/>
      <c r="EF9" s="60"/>
      <c r="EG9" s="60"/>
      <c r="EH9" s="60"/>
      <c r="EI9" s="60"/>
      <c r="EJ9" s="60"/>
      <c r="EK9" s="60"/>
      <c r="EL9" s="60"/>
      <c r="EM9" s="60"/>
      <c r="EN9" s="60"/>
      <c r="EO9" s="60"/>
      <c r="EP9" s="60"/>
      <c r="EQ9" s="60"/>
      <c r="ER9" s="60"/>
      <c r="ES9" s="60"/>
      <c r="ET9" s="60"/>
      <c r="EU9" s="60"/>
      <c r="EV9" s="60"/>
      <c r="EW9" s="60"/>
      <c r="EX9" s="60"/>
      <c r="EY9" s="60"/>
      <c r="EZ9" s="60"/>
      <c r="FA9" s="60"/>
      <c r="FB9" s="60"/>
      <c r="FC9" s="60"/>
      <c r="FD9" s="60"/>
      <c r="FE9" s="60"/>
      <c r="FF9" s="60"/>
      <c r="FG9" s="60"/>
      <c r="FH9" s="60"/>
      <c r="FI9" s="60"/>
      <c r="FJ9" s="60"/>
      <c r="FK9" s="60"/>
      <c r="FL9" s="60"/>
      <c r="FM9" s="60"/>
      <c r="FN9" s="60"/>
      <c r="FO9" s="60"/>
      <c r="FP9" s="60"/>
      <c r="FQ9" s="60"/>
      <c r="FR9" s="60"/>
      <c r="FS9" s="60"/>
      <c r="FT9" s="60"/>
      <c r="FU9" s="60"/>
      <c r="FV9" s="60"/>
      <c r="FW9" s="60"/>
      <c r="FX9" s="60"/>
      <c r="FY9" s="60"/>
      <c r="FZ9" s="60"/>
      <c r="GA9" s="60"/>
      <c r="GB9" s="60"/>
      <c r="GC9" s="60"/>
      <c r="GD9" s="60"/>
      <c r="GE9" s="60"/>
      <c r="GF9" s="60"/>
      <c r="GG9" s="60"/>
      <c r="GH9" s="60"/>
      <c r="GI9" s="60"/>
      <c r="GJ9" s="60"/>
      <c r="GK9" s="60"/>
      <c r="GL9" s="60"/>
      <c r="GM9" s="60"/>
      <c r="GN9" s="60"/>
      <c r="GO9" s="60"/>
      <c r="GP9" s="60"/>
      <c r="GQ9" s="60"/>
      <c r="GR9" s="60"/>
      <c r="GS9" s="60"/>
      <c r="GT9" s="60"/>
      <c r="GU9" s="60"/>
      <c r="GV9" s="60"/>
      <c r="GW9" s="60"/>
      <c r="GX9" s="60"/>
      <c r="GY9" s="60"/>
      <c r="GZ9" s="60"/>
      <c r="HA9" s="60"/>
      <c r="HB9" s="60"/>
      <c r="HC9" s="60"/>
      <c r="HD9" s="60"/>
      <c r="HE9" s="60"/>
      <c r="HF9" s="60"/>
      <c r="HG9" s="60"/>
      <c r="HH9" s="60"/>
      <c r="HI9" s="60"/>
      <c r="HJ9" s="60"/>
      <c r="HK9" s="60"/>
      <c r="HL9" s="60"/>
      <c r="HM9" s="60"/>
      <c r="HN9" s="60"/>
      <c r="HO9" s="60"/>
      <c r="HP9" s="60"/>
      <c r="HQ9" s="60"/>
      <c r="HR9" s="60"/>
      <c r="HS9" s="60"/>
      <c r="HT9" s="60"/>
      <c r="HU9" s="60"/>
      <c r="HV9" s="60"/>
      <c r="HW9" s="60"/>
      <c r="HX9" s="60"/>
      <c r="HY9" s="60"/>
      <c r="HZ9" s="60"/>
      <c r="IA9" s="60"/>
      <c r="IB9" s="60"/>
      <c r="IC9" s="60"/>
      <c r="ID9" s="60"/>
      <c r="IE9" s="60"/>
      <c r="IF9" s="60"/>
      <c r="IG9" s="60"/>
      <c r="IH9" s="60"/>
      <c r="II9" s="60"/>
      <c r="IJ9" s="60"/>
      <c r="IK9" s="60"/>
      <c r="IL9" s="60"/>
      <c r="IM9" s="60"/>
      <c r="IN9" s="60"/>
      <c r="IO9" s="60"/>
      <c r="IP9" s="60"/>
      <c r="IQ9" s="60"/>
      <c r="IR9" s="60"/>
      <c r="IS9" s="60"/>
      <c r="IT9" s="60"/>
    </row>
    <row r="10" spans="1:254" s="59" customFormat="1" ht="18" customHeight="1">
      <c r="A10" s="61"/>
      <c r="B10" s="69" t="s">
        <v>88</v>
      </c>
      <c r="C10" s="78">
        <v>18230.57</v>
      </c>
      <c r="D10" s="78">
        <v>18996.23</v>
      </c>
      <c r="E10" s="78">
        <v>22746.38</v>
      </c>
      <c r="F10" s="78">
        <v>19838.12</v>
      </c>
      <c r="G10" s="78">
        <v>19521.26</v>
      </c>
      <c r="H10" s="78">
        <v>21113.16</v>
      </c>
      <c r="I10" s="78">
        <v>20248.23</v>
      </c>
      <c r="J10" s="78">
        <v>23826.53</v>
      </c>
      <c r="K10" s="78">
        <v>21296.16</v>
      </c>
      <c r="L10" s="78">
        <v>21901.24</v>
      </c>
      <c r="M10" s="78">
        <v>23304.28</v>
      </c>
      <c r="N10" s="78">
        <v>33868.93</v>
      </c>
      <c r="O10" s="78">
        <v>264891.09</v>
      </c>
      <c r="P10" s="60"/>
      <c r="Q10" s="60"/>
      <c r="R10" s="60"/>
      <c r="T10" s="60"/>
      <c r="U10" s="60"/>
      <c r="V10" s="60"/>
      <c r="W10" s="60"/>
      <c r="X10" s="60"/>
      <c r="Y10" s="60"/>
      <c r="Z10" s="60"/>
      <c r="AA10" s="60"/>
      <c r="AB10" s="60"/>
      <c r="AC10" s="60"/>
      <c r="AD10" s="60"/>
      <c r="AE10" s="60"/>
      <c r="AF10" s="60"/>
      <c r="AG10" s="60"/>
      <c r="AH10" s="60"/>
      <c r="AI10" s="60"/>
      <c r="AJ10" s="60"/>
      <c r="AK10" s="60"/>
      <c r="AL10" s="60"/>
      <c r="AM10" s="60"/>
      <c r="AN10" s="60"/>
      <c r="AO10" s="60"/>
      <c r="AP10" s="60"/>
      <c r="AQ10" s="60"/>
      <c r="AR10" s="60"/>
      <c r="AS10" s="60"/>
      <c r="AT10" s="60"/>
      <c r="AU10" s="60"/>
      <c r="AV10" s="60"/>
      <c r="AW10" s="60"/>
      <c r="AX10" s="60"/>
      <c r="AY10" s="60"/>
      <c r="AZ10" s="60"/>
      <c r="BA10" s="60"/>
      <c r="BB10" s="60"/>
      <c r="BC10" s="60"/>
      <c r="BD10" s="60"/>
      <c r="BE10" s="60"/>
      <c r="BF10" s="60"/>
      <c r="BG10" s="60"/>
      <c r="BH10" s="60"/>
      <c r="BI10" s="60"/>
      <c r="BJ10" s="60"/>
      <c r="BK10" s="60"/>
      <c r="BL10" s="60"/>
      <c r="BM10" s="60"/>
      <c r="BN10" s="60"/>
      <c r="BO10" s="60"/>
      <c r="BP10" s="60"/>
      <c r="BQ10" s="60"/>
      <c r="BR10" s="60"/>
      <c r="BS10" s="60"/>
      <c r="BT10" s="60"/>
      <c r="BU10" s="60"/>
      <c r="BV10" s="60"/>
      <c r="BW10" s="60"/>
      <c r="BX10" s="60"/>
      <c r="BY10" s="60"/>
      <c r="BZ10" s="60"/>
      <c r="CA10" s="60"/>
      <c r="CB10" s="60"/>
      <c r="CC10" s="60"/>
      <c r="CD10" s="60"/>
      <c r="CE10" s="60"/>
      <c r="CF10" s="60"/>
      <c r="CG10" s="60"/>
      <c r="CH10" s="60"/>
      <c r="CI10" s="60"/>
      <c r="CJ10" s="60"/>
      <c r="CK10" s="60"/>
      <c r="CL10" s="60"/>
      <c r="CM10" s="60"/>
      <c r="CN10" s="60"/>
      <c r="CO10" s="60"/>
      <c r="CP10" s="60"/>
      <c r="CQ10" s="60"/>
      <c r="CR10" s="60"/>
      <c r="CS10" s="60"/>
      <c r="CT10" s="60"/>
      <c r="CU10" s="60"/>
      <c r="CV10" s="60"/>
      <c r="CW10" s="60"/>
      <c r="CX10" s="60"/>
      <c r="CY10" s="60"/>
      <c r="CZ10" s="60"/>
      <c r="DA10" s="60"/>
      <c r="DB10" s="60"/>
      <c r="DC10" s="60"/>
      <c r="DD10" s="60"/>
      <c r="DE10" s="60"/>
      <c r="DF10" s="60"/>
      <c r="DG10" s="60"/>
      <c r="DH10" s="60"/>
      <c r="DI10" s="60"/>
      <c r="DJ10" s="60"/>
      <c r="DK10" s="60"/>
      <c r="DL10" s="60"/>
      <c r="DM10" s="60"/>
      <c r="DN10" s="60"/>
      <c r="DO10" s="60"/>
      <c r="DP10" s="60"/>
      <c r="DQ10" s="60"/>
      <c r="DR10" s="60"/>
      <c r="DS10" s="60"/>
      <c r="DT10" s="60"/>
      <c r="DU10" s="60"/>
      <c r="DV10" s="60"/>
      <c r="DW10" s="60"/>
      <c r="DX10" s="60"/>
      <c r="DY10" s="60"/>
      <c r="DZ10" s="60"/>
      <c r="EA10" s="60"/>
      <c r="EB10" s="60"/>
      <c r="EC10" s="60"/>
      <c r="ED10" s="60"/>
      <c r="EE10" s="60"/>
      <c r="EF10" s="60"/>
      <c r="EG10" s="60"/>
      <c r="EH10" s="60"/>
      <c r="EI10" s="60"/>
      <c r="EJ10" s="60"/>
      <c r="EK10" s="60"/>
      <c r="EL10" s="60"/>
      <c r="EM10" s="60"/>
      <c r="EN10" s="60"/>
      <c r="EO10" s="60"/>
      <c r="EP10" s="60"/>
      <c r="EQ10" s="60"/>
      <c r="ER10" s="60"/>
      <c r="ES10" s="60"/>
      <c r="ET10" s="60"/>
      <c r="EU10" s="60"/>
      <c r="EV10" s="60"/>
      <c r="EW10" s="60"/>
      <c r="EX10" s="60"/>
      <c r="EY10" s="60"/>
      <c r="EZ10" s="60"/>
      <c r="FA10" s="60"/>
      <c r="FB10" s="60"/>
      <c r="FC10" s="60"/>
      <c r="FD10" s="60"/>
      <c r="FE10" s="60"/>
      <c r="FF10" s="60"/>
      <c r="FG10" s="60"/>
      <c r="FH10" s="60"/>
      <c r="FI10" s="60"/>
      <c r="FJ10" s="60"/>
      <c r="FK10" s="60"/>
      <c r="FL10" s="60"/>
      <c r="FM10" s="60"/>
      <c r="FN10" s="60"/>
      <c r="FO10" s="60"/>
      <c r="FP10" s="60"/>
      <c r="FQ10" s="60"/>
      <c r="FR10" s="60"/>
      <c r="FS10" s="60"/>
      <c r="FT10" s="60"/>
      <c r="FU10" s="60"/>
      <c r="FV10" s="60"/>
      <c r="FW10" s="60"/>
      <c r="FX10" s="60"/>
      <c r="FY10" s="60"/>
      <c r="FZ10" s="60"/>
      <c r="GA10" s="60"/>
      <c r="GB10" s="60"/>
      <c r="GC10" s="60"/>
      <c r="GD10" s="60"/>
      <c r="GE10" s="60"/>
      <c r="GF10" s="60"/>
      <c r="GG10" s="60"/>
      <c r="GH10" s="60"/>
      <c r="GI10" s="60"/>
      <c r="GJ10" s="60"/>
      <c r="GK10" s="60"/>
      <c r="GL10" s="60"/>
      <c r="GM10" s="60"/>
      <c r="GN10" s="60"/>
      <c r="GO10" s="60"/>
      <c r="GP10" s="60"/>
      <c r="GQ10" s="60"/>
      <c r="GR10" s="60"/>
      <c r="GS10" s="60"/>
      <c r="GT10" s="60"/>
      <c r="GU10" s="60"/>
      <c r="GV10" s="60"/>
      <c r="GW10" s="60"/>
      <c r="GX10" s="60"/>
      <c r="GY10" s="60"/>
      <c r="GZ10" s="60"/>
      <c r="HA10" s="60"/>
      <c r="HB10" s="60"/>
      <c r="HC10" s="60"/>
      <c r="HD10" s="60"/>
      <c r="HE10" s="60"/>
      <c r="HF10" s="60"/>
      <c r="HG10" s="60"/>
      <c r="HH10" s="60"/>
      <c r="HI10" s="60"/>
      <c r="HJ10" s="60"/>
      <c r="HK10" s="60"/>
      <c r="HL10" s="60"/>
      <c r="HM10" s="60"/>
      <c r="HN10" s="60"/>
      <c r="HO10" s="60"/>
      <c r="HP10" s="60"/>
      <c r="HQ10" s="60"/>
      <c r="HR10" s="60"/>
      <c r="HS10" s="60"/>
      <c r="HT10" s="60"/>
      <c r="HU10" s="60"/>
      <c r="HV10" s="60"/>
      <c r="HW10" s="60"/>
      <c r="HX10" s="60"/>
      <c r="HY10" s="60"/>
      <c r="HZ10" s="60"/>
      <c r="IA10" s="60"/>
      <c r="IB10" s="60"/>
      <c r="IC10" s="60"/>
      <c r="ID10" s="60"/>
      <c r="IE10" s="60"/>
      <c r="IF10" s="60"/>
      <c r="IG10" s="60"/>
      <c r="IH10" s="60"/>
      <c r="II10" s="60"/>
      <c r="IJ10" s="60"/>
      <c r="IK10" s="60"/>
      <c r="IL10" s="60"/>
      <c r="IM10" s="60"/>
      <c r="IN10" s="60"/>
      <c r="IO10" s="60"/>
      <c r="IP10" s="60"/>
      <c r="IQ10" s="60"/>
      <c r="IR10" s="60"/>
      <c r="IS10" s="60"/>
      <c r="IT10" s="60"/>
    </row>
    <row r="11" spans="1:254" s="59" customFormat="1" ht="18" customHeight="1">
      <c r="A11" s="61"/>
      <c r="B11" s="69" t="s">
        <v>89</v>
      </c>
      <c r="C11" s="78">
        <v>4402.84</v>
      </c>
      <c r="D11" s="78">
        <v>5452.51</v>
      </c>
      <c r="E11" s="78">
        <v>3966.68</v>
      </c>
      <c r="F11" s="78">
        <v>2823.96</v>
      </c>
      <c r="G11" s="78">
        <v>3977</v>
      </c>
      <c r="H11" s="78">
        <v>1528.41</v>
      </c>
      <c r="I11" s="78">
        <v>3600.06</v>
      </c>
      <c r="J11" s="78">
        <v>4589.86</v>
      </c>
      <c r="K11" s="78">
        <v>4012</v>
      </c>
      <c r="L11" s="78">
        <v>2589.59</v>
      </c>
      <c r="M11" s="78">
        <v>3434.83</v>
      </c>
      <c r="N11" s="78">
        <v>1351.11</v>
      </c>
      <c r="O11" s="78">
        <v>41728.850000000006</v>
      </c>
      <c r="P11" s="60"/>
      <c r="Q11" s="60"/>
      <c r="R11" s="60"/>
      <c r="T11" s="60"/>
      <c r="U11" s="60"/>
      <c r="V11" s="60"/>
      <c r="W11" s="60"/>
      <c r="X11" s="60"/>
      <c r="Y11" s="60"/>
      <c r="Z11" s="60"/>
      <c r="AA11" s="60"/>
      <c r="AB11" s="60"/>
      <c r="AC11" s="60"/>
      <c r="AD11" s="60"/>
      <c r="AE11" s="60"/>
      <c r="AF11" s="60"/>
      <c r="AG11" s="60"/>
      <c r="AH11" s="60"/>
      <c r="AI11" s="60"/>
      <c r="AJ11" s="60"/>
      <c r="AK11" s="60"/>
      <c r="AL11" s="60"/>
      <c r="AM11" s="60"/>
      <c r="AN11" s="60"/>
      <c r="AO11" s="60"/>
      <c r="AP11" s="60"/>
      <c r="AQ11" s="60"/>
      <c r="AR11" s="60"/>
      <c r="AS11" s="60"/>
      <c r="AT11" s="60"/>
      <c r="AU11" s="60"/>
      <c r="AV11" s="60"/>
      <c r="AW11" s="60"/>
      <c r="AX11" s="60"/>
      <c r="AY11" s="60"/>
      <c r="AZ11" s="60"/>
      <c r="BA11" s="60"/>
      <c r="BB11" s="60"/>
      <c r="BC11" s="60"/>
      <c r="BD11" s="60"/>
      <c r="BE11" s="60"/>
      <c r="BF11" s="60"/>
      <c r="BG11" s="60"/>
      <c r="BH11" s="60"/>
      <c r="BI11" s="60"/>
      <c r="BJ11" s="60"/>
      <c r="BK11" s="60"/>
      <c r="BL11" s="60"/>
      <c r="BM11" s="60"/>
      <c r="BN11" s="60"/>
      <c r="BO11" s="60"/>
      <c r="BP11" s="60"/>
      <c r="BQ11" s="60"/>
      <c r="BR11" s="60"/>
      <c r="BS11" s="60"/>
      <c r="BT11" s="60"/>
      <c r="BU11" s="60"/>
      <c r="BV11" s="60"/>
      <c r="BW11" s="60"/>
      <c r="BX11" s="60"/>
      <c r="BY11" s="60"/>
      <c r="BZ11" s="60"/>
      <c r="CA11" s="60"/>
      <c r="CB11" s="60"/>
      <c r="CC11" s="60"/>
      <c r="CD11" s="60"/>
      <c r="CE11" s="60"/>
      <c r="CF11" s="60"/>
      <c r="CG11" s="60"/>
      <c r="CH11" s="60"/>
      <c r="CI11" s="60"/>
      <c r="CJ11" s="60"/>
      <c r="CK11" s="60"/>
      <c r="CL11" s="60"/>
      <c r="CM11" s="60"/>
      <c r="CN11" s="60"/>
      <c r="CO11" s="60"/>
      <c r="CP11" s="60"/>
      <c r="CQ11" s="60"/>
      <c r="CR11" s="60"/>
      <c r="CS11" s="60"/>
      <c r="CT11" s="60"/>
      <c r="CU11" s="60"/>
      <c r="CV11" s="60"/>
      <c r="CW11" s="60"/>
      <c r="CX11" s="60"/>
      <c r="CY11" s="60"/>
      <c r="CZ11" s="60"/>
      <c r="DA11" s="60"/>
      <c r="DB11" s="60"/>
      <c r="DC11" s="60"/>
      <c r="DD11" s="60"/>
      <c r="DE11" s="60"/>
      <c r="DF11" s="60"/>
      <c r="DG11" s="60"/>
      <c r="DH11" s="60"/>
      <c r="DI11" s="60"/>
      <c r="DJ11" s="60"/>
      <c r="DK11" s="60"/>
      <c r="DL11" s="60"/>
      <c r="DM11" s="60"/>
      <c r="DN11" s="60"/>
      <c r="DO11" s="60"/>
      <c r="DP11" s="60"/>
      <c r="DQ11" s="60"/>
      <c r="DR11" s="60"/>
      <c r="DS11" s="60"/>
      <c r="DT11" s="60"/>
      <c r="DU11" s="60"/>
      <c r="DV11" s="60"/>
      <c r="DW11" s="60"/>
      <c r="DX11" s="60"/>
      <c r="DY11" s="60"/>
      <c r="DZ11" s="60"/>
      <c r="EA11" s="60"/>
      <c r="EB11" s="60"/>
      <c r="EC11" s="60"/>
      <c r="ED11" s="60"/>
      <c r="EE11" s="60"/>
      <c r="EF11" s="60"/>
      <c r="EG11" s="60"/>
      <c r="EH11" s="60"/>
      <c r="EI11" s="60"/>
      <c r="EJ11" s="60"/>
      <c r="EK11" s="60"/>
      <c r="EL11" s="60"/>
      <c r="EM11" s="60"/>
      <c r="EN11" s="60"/>
      <c r="EO11" s="60"/>
      <c r="EP11" s="60"/>
      <c r="EQ11" s="60"/>
      <c r="ER11" s="60"/>
      <c r="ES11" s="60"/>
      <c r="ET11" s="60"/>
      <c r="EU11" s="60"/>
      <c r="EV11" s="60"/>
      <c r="EW11" s="60"/>
      <c r="EX11" s="60"/>
      <c r="EY11" s="60"/>
      <c r="EZ11" s="60"/>
      <c r="FA11" s="60"/>
      <c r="FB11" s="60"/>
      <c r="FC11" s="60"/>
      <c r="FD11" s="60"/>
      <c r="FE11" s="60"/>
      <c r="FF11" s="60"/>
      <c r="FG11" s="60"/>
      <c r="FH11" s="60"/>
      <c r="FI11" s="60"/>
      <c r="FJ11" s="60"/>
      <c r="FK11" s="60"/>
      <c r="FL11" s="60"/>
      <c r="FM11" s="60"/>
      <c r="FN11" s="60"/>
      <c r="FO11" s="60"/>
      <c r="FP11" s="60"/>
      <c r="FQ11" s="60"/>
      <c r="FR11" s="60"/>
      <c r="FS11" s="60"/>
      <c r="FT11" s="60"/>
      <c r="FU11" s="60"/>
      <c r="FV11" s="60"/>
      <c r="FW11" s="60"/>
      <c r="FX11" s="60"/>
      <c r="FY11" s="60"/>
      <c r="FZ11" s="60"/>
      <c r="GA11" s="60"/>
      <c r="GB11" s="60"/>
      <c r="GC11" s="60"/>
      <c r="GD11" s="60"/>
      <c r="GE11" s="60"/>
      <c r="GF11" s="60"/>
      <c r="GG11" s="60"/>
      <c r="GH11" s="60"/>
      <c r="GI11" s="60"/>
      <c r="GJ11" s="60"/>
      <c r="GK11" s="60"/>
      <c r="GL11" s="60"/>
      <c r="GM11" s="60"/>
      <c r="GN11" s="60"/>
      <c r="GO11" s="60"/>
      <c r="GP11" s="60"/>
      <c r="GQ11" s="60"/>
      <c r="GR11" s="60"/>
      <c r="GS11" s="60"/>
      <c r="GT11" s="60"/>
      <c r="GU11" s="60"/>
      <c r="GV11" s="60"/>
      <c r="GW11" s="60"/>
      <c r="GX11" s="60"/>
      <c r="GY11" s="60"/>
      <c r="GZ11" s="60"/>
      <c r="HA11" s="60"/>
      <c r="HB11" s="60"/>
      <c r="HC11" s="60"/>
      <c r="HD11" s="60"/>
      <c r="HE11" s="60"/>
      <c r="HF11" s="60"/>
      <c r="HG11" s="60"/>
      <c r="HH11" s="60"/>
      <c r="HI11" s="60"/>
      <c r="HJ11" s="60"/>
      <c r="HK11" s="60"/>
      <c r="HL11" s="60"/>
      <c r="HM11" s="60"/>
      <c r="HN11" s="60"/>
      <c r="HO11" s="60"/>
      <c r="HP11" s="60"/>
      <c r="HQ11" s="60"/>
      <c r="HR11" s="60"/>
      <c r="HS11" s="60"/>
      <c r="HT11" s="60"/>
      <c r="HU11" s="60"/>
      <c r="HV11" s="60"/>
      <c r="HW11" s="60"/>
      <c r="HX11" s="60"/>
      <c r="HY11" s="60"/>
      <c r="HZ11" s="60"/>
      <c r="IA11" s="60"/>
      <c r="IB11" s="60"/>
      <c r="IC11" s="60"/>
      <c r="ID11" s="60"/>
      <c r="IE11" s="60"/>
      <c r="IF11" s="60"/>
      <c r="IG11" s="60"/>
      <c r="IH11" s="60"/>
      <c r="II11" s="60"/>
      <c r="IJ11" s="60"/>
      <c r="IK11" s="60"/>
      <c r="IL11" s="60"/>
      <c r="IM11" s="60"/>
      <c r="IN11" s="60"/>
      <c r="IO11" s="60"/>
      <c r="IP11" s="60"/>
      <c r="IQ11" s="60"/>
      <c r="IR11" s="60"/>
      <c r="IS11" s="60"/>
      <c r="IT11" s="60"/>
    </row>
    <row r="12" spans="1:254" s="59" customFormat="1" ht="18" customHeight="1">
      <c r="A12" s="61"/>
      <c r="B12" s="69"/>
      <c r="C12" s="78"/>
      <c r="D12" s="78"/>
      <c r="E12" s="78"/>
      <c r="F12" s="78"/>
      <c r="G12" s="78"/>
      <c r="H12" s="78"/>
      <c r="I12" s="78"/>
      <c r="J12" s="78"/>
      <c r="K12" s="78"/>
      <c r="L12" s="78"/>
      <c r="M12" s="78"/>
      <c r="N12" s="78"/>
      <c r="O12" s="78"/>
      <c r="P12" s="60"/>
      <c r="Q12" s="60"/>
      <c r="R12" s="60"/>
      <c r="T12" s="60"/>
      <c r="U12" s="60"/>
      <c r="V12" s="60"/>
      <c r="W12" s="60"/>
      <c r="X12" s="60"/>
      <c r="Y12" s="60"/>
      <c r="Z12" s="60"/>
      <c r="AA12" s="60"/>
      <c r="AB12" s="60"/>
      <c r="AC12" s="60"/>
      <c r="AD12" s="60"/>
      <c r="AE12" s="60"/>
      <c r="AF12" s="60"/>
      <c r="AG12" s="60"/>
      <c r="AH12" s="60"/>
      <c r="AI12" s="60"/>
      <c r="AJ12" s="60"/>
      <c r="AK12" s="60"/>
      <c r="AL12" s="60"/>
      <c r="AM12" s="60"/>
      <c r="AN12" s="60"/>
      <c r="AO12" s="60"/>
      <c r="AP12" s="60"/>
      <c r="AQ12" s="60"/>
      <c r="AR12" s="60"/>
      <c r="AS12" s="60"/>
      <c r="AT12" s="60"/>
      <c r="AU12" s="60"/>
      <c r="AV12" s="60"/>
      <c r="AW12" s="60"/>
      <c r="AX12" s="60"/>
      <c r="AY12" s="60"/>
      <c r="AZ12" s="60"/>
      <c r="BA12" s="60"/>
      <c r="BB12" s="60"/>
      <c r="BC12" s="60"/>
      <c r="BD12" s="60"/>
      <c r="BE12" s="60"/>
      <c r="BF12" s="60"/>
      <c r="BG12" s="60"/>
      <c r="BH12" s="60"/>
      <c r="BI12" s="60"/>
      <c r="BJ12" s="60"/>
      <c r="BK12" s="60"/>
      <c r="BL12" s="60"/>
      <c r="BM12" s="60"/>
      <c r="BN12" s="60"/>
      <c r="BO12" s="60"/>
      <c r="BP12" s="60"/>
      <c r="BQ12" s="60"/>
      <c r="BR12" s="60"/>
      <c r="BS12" s="60"/>
      <c r="BT12" s="60"/>
      <c r="BU12" s="60"/>
      <c r="BV12" s="60"/>
      <c r="BW12" s="60"/>
      <c r="BX12" s="60"/>
      <c r="BY12" s="60"/>
      <c r="BZ12" s="60"/>
      <c r="CA12" s="60"/>
      <c r="CB12" s="60"/>
      <c r="CC12" s="60"/>
      <c r="CD12" s="60"/>
      <c r="CE12" s="60"/>
      <c r="CF12" s="60"/>
      <c r="CG12" s="60"/>
      <c r="CH12" s="60"/>
      <c r="CI12" s="60"/>
      <c r="CJ12" s="60"/>
      <c r="CK12" s="60"/>
      <c r="CL12" s="60"/>
      <c r="CM12" s="60"/>
      <c r="CN12" s="60"/>
      <c r="CO12" s="60"/>
      <c r="CP12" s="60"/>
      <c r="CQ12" s="60"/>
      <c r="CR12" s="60"/>
      <c r="CS12" s="60"/>
      <c r="CT12" s="60"/>
      <c r="CU12" s="60"/>
      <c r="CV12" s="60"/>
      <c r="CW12" s="60"/>
      <c r="CX12" s="60"/>
      <c r="CY12" s="60"/>
      <c r="CZ12" s="60"/>
      <c r="DA12" s="60"/>
      <c r="DB12" s="60"/>
      <c r="DC12" s="60"/>
      <c r="DD12" s="60"/>
      <c r="DE12" s="60"/>
      <c r="DF12" s="60"/>
      <c r="DG12" s="60"/>
      <c r="DH12" s="60"/>
      <c r="DI12" s="60"/>
      <c r="DJ12" s="60"/>
      <c r="DK12" s="60"/>
      <c r="DL12" s="60"/>
      <c r="DM12" s="60"/>
      <c r="DN12" s="60"/>
      <c r="DO12" s="60"/>
      <c r="DP12" s="60"/>
      <c r="DQ12" s="60"/>
      <c r="DR12" s="60"/>
      <c r="DS12" s="60"/>
      <c r="DT12" s="60"/>
      <c r="DU12" s="60"/>
      <c r="DV12" s="60"/>
      <c r="DW12" s="60"/>
      <c r="DX12" s="60"/>
      <c r="DY12" s="60"/>
      <c r="DZ12" s="60"/>
      <c r="EA12" s="60"/>
      <c r="EB12" s="60"/>
      <c r="EC12" s="60"/>
      <c r="ED12" s="60"/>
      <c r="EE12" s="60"/>
      <c r="EF12" s="60"/>
      <c r="EG12" s="60"/>
      <c r="EH12" s="60"/>
      <c r="EI12" s="60"/>
      <c r="EJ12" s="60"/>
      <c r="EK12" s="60"/>
      <c r="EL12" s="60"/>
      <c r="EM12" s="60"/>
      <c r="EN12" s="60"/>
      <c r="EO12" s="60"/>
      <c r="EP12" s="60"/>
      <c r="EQ12" s="60"/>
      <c r="ER12" s="60"/>
      <c r="ES12" s="60"/>
      <c r="ET12" s="60"/>
      <c r="EU12" s="60"/>
      <c r="EV12" s="60"/>
      <c r="EW12" s="60"/>
      <c r="EX12" s="60"/>
      <c r="EY12" s="60"/>
      <c r="EZ12" s="60"/>
      <c r="FA12" s="60"/>
      <c r="FB12" s="60"/>
      <c r="FC12" s="60"/>
      <c r="FD12" s="60"/>
      <c r="FE12" s="60"/>
      <c r="FF12" s="60"/>
      <c r="FG12" s="60"/>
      <c r="FH12" s="60"/>
      <c r="FI12" s="60"/>
      <c r="FJ12" s="60"/>
      <c r="FK12" s="60"/>
      <c r="FL12" s="60"/>
      <c r="FM12" s="60"/>
      <c r="FN12" s="60"/>
      <c r="FO12" s="60"/>
      <c r="FP12" s="60"/>
      <c r="FQ12" s="60"/>
      <c r="FR12" s="60"/>
      <c r="FS12" s="60"/>
      <c r="FT12" s="60"/>
      <c r="FU12" s="60"/>
      <c r="FV12" s="60"/>
      <c r="FW12" s="60"/>
      <c r="FX12" s="60"/>
      <c r="FY12" s="60"/>
      <c r="FZ12" s="60"/>
      <c r="GA12" s="60"/>
      <c r="GB12" s="60"/>
      <c r="GC12" s="60"/>
      <c r="GD12" s="60"/>
      <c r="GE12" s="60"/>
      <c r="GF12" s="60"/>
      <c r="GG12" s="60"/>
      <c r="GH12" s="60"/>
      <c r="GI12" s="60"/>
      <c r="GJ12" s="60"/>
      <c r="GK12" s="60"/>
      <c r="GL12" s="60"/>
      <c r="GM12" s="60"/>
      <c r="GN12" s="60"/>
      <c r="GO12" s="60"/>
      <c r="GP12" s="60"/>
      <c r="GQ12" s="60"/>
      <c r="GR12" s="60"/>
      <c r="GS12" s="60"/>
      <c r="GT12" s="60"/>
      <c r="GU12" s="60"/>
      <c r="GV12" s="60"/>
      <c r="GW12" s="60"/>
      <c r="GX12" s="60"/>
      <c r="GY12" s="60"/>
      <c r="GZ12" s="60"/>
      <c r="HA12" s="60"/>
      <c r="HB12" s="60"/>
      <c r="HC12" s="60"/>
      <c r="HD12" s="60"/>
      <c r="HE12" s="60"/>
      <c r="HF12" s="60"/>
      <c r="HG12" s="60"/>
      <c r="HH12" s="60"/>
      <c r="HI12" s="60"/>
      <c r="HJ12" s="60"/>
      <c r="HK12" s="60"/>
      <c r="HL12" s="60"/>
      <c r="HM12" s="60"/>
      <c r="HN12" s="60"/>
      <c r="HO12" s="60"/>
      <c r="HP12" s="60"/>
      <c r="HQ12" s="60"/>
      <c r="HR12" s="60"/>
      <c r="HS12" s="60"/>
      <c r="HT12" s="60"/>
      <c r="HU12" s="60"/>
      <c r="HV12" s="60"/>
      <c r="HW12" s="60"/>
      <c r="HX12" s="60"/>
      <c r="HY12" s="60"/>
      <c r="HZ12" s="60"/>
      <c r="IA12" s="60"/>
      <c r="IB12" s="60"/>
      <c r="IC12" s="60"/>
      <c r="ID12" s="60"/>
      <c r="IE12" s="60"/>
      <c r="IF12" s="60"/>
      <c r="IG12" s="60"/>
      <c r="IH12" s="60"/>
      <c r="II12" s="60"/>
      <c r="IJ12" s="60"/>
      <c r="IK12" s="60"/>
      <c r="IL12" s="60"/>
      <c r="IM12" s="60"/>
      <c r="IN12" s="60"/>
      <c r="IO12" s="60"/>
      <c r="IP12" s="60"/>
      <c r="IQ12" s="60"/>
      <c r="IR12" s="60"/>
      <c r="IS12" s="60"/>
      <c r="IT12" s="60"/>
    </row>
    <row r="13" spans="1:254" s="59" customFormat="1" ht="18" customHeight="1">
      <c r="A13" s="61"/>
      <c r="B13" s="68" t="s">
        <v>95</v>
      </c>
      <c r="C13" s="77">
        <v>3648.6</v>
      </c>
      <c r="D13" s="77">
        <v>22.89</v>
      </c>
      <c r="E13" s="77">
        <v>1441.44</v>
      </c>
      <c r="F13" s="77">
        <v>4053.76</v>
      </c>
      <c r="G13" s="77">
        <v>6998.99</v>
      </c>
      <c r="H13" s="77">
        <v>1189.38</v>
      </c>
      <c r="I13" s="77">
        <v>1468.58</v>
      </c>
      <c r="J13" s="77">
        <v>4439.73</v>
      </c>
      <c r="K13" s="77">
        <v>5741.76</v>
      </c>
      <c r="L13" s="77">
        <v>835.81</v>
      </c>
      <c r="M13" s="77">
        <v>-1119.86</v>
      </c>
      <c r="N13" s="77">
        <v>-5512.53</v>
      </c>
      <c r="O13" s="77">
        <v>23208.55</v>
      </c>
      <c r="P13" s="60"/>
      <c r="R13" s="60"/>
      <c r="T13" s="60"/>
      <c r="U13" s="60"/>
      <c r="V13" s="60"/>
      <c r="W13" s="60"/>
      <c r="X13" s="60"/>
      <c r="Y13" s="60"/>
      <c r="Z13" s="60"/>
      <c r="AA13" s="60"/>
      <c r="AB13" s="60"/>
      <c r="AC13" s="60"/>
      <c r="AD13" s="60"/>
      <c r="AE13" s="60"/>
      <c r="AF13" s="60"/>
      <c r="AG13" s="60"/>
      <c r="AH13" s="60"/>
      <c r="AI13" s="60"/>
      <c r="AJ13" s="60"/>
      <c r="AK13" s="60"/>
      <c r="AL13" s="60"/>
      <c r="AM13" s="60"/>
      <c r="AN13" s="60"/>
      <c r="AO13" s="60"/>
      <c r="AP13" s="60"/>
      <c r="AQ13" s="60"/>
      <c r="AR13" s="60"/>
      <c r="AS13" s="60"/>
      <c r="AT13" s="60"/>
      <c r="AU13" s="60"/>
      <c r="AV13" s="60"/>
      <c r="AW13" s="60"/>
      <c r="AX13" s="60"/>
      <c r="AY13" s="60"/>
      <c r="AZ13" s="60"/>
      <c r="BA13" s="60"/>
      <c r="BB13" s="60"/>
      <c r="BC13" s="60"/>
      <c r="BD13" s="60"/>
      <c r="BE13" s="60"/>
      <c r="BF13" s="60"/>
      <c r="BG13" s="60"/>
      <c r="BH13" s="60"/>
      <c r="BI13" s="60"/>
      <c r="BJ13" s="60"/>
      <c r="BK13" s="60"/>
      <c r="BL13" s="60"/>
      <c r="BM13" s="60"/>
      <c r="BN13" s="60"/>
      <c r="BO13" s="60"/>
      <c r="BP13" s="60"/>
      <c r="BQ13" s="60"/>
      <c r="BR13" s="60"/>
      <c r="BS13" s="60"/>
      <c r="BT13" s="60"/>
      <c r="BU13" s="60"/>
      <c r="BV13" s="60"/>
      <c r="BW13" s="60"/>
      <c r="BX13" s="60"/>
      <c r="BY13" s="60"/>
      <c r="BZ13" s="60"/>
      <c r="CA13" s="60"/>
      <c r="CB13" s="60"/>
      <c r="CC13" s="60"/>
      <c r="CD13" s="60"/>
      <c r="CE13" s="60"/>
      <c r="CF13" s="60"/>
      <c r="CG13" s="60"/>
      <c r="CH13" s="60"/>
      <c r="CI13" s="60"/>
      <c r="CJ13" s="60"/>
      <c r="CK13" s="60"/>
      <c r="CL13" s="60"/>
      <c r="CM13" s="60"/>
      <c r="CN13" s="60"/>
      <c r="CO13" s="60"/>
      <c r="CP13" s="60"/>
      <c r="CQ13" s="60"/>
      <c r="CR13" s="60"/>
      <c r="CS13" s="60"/>
      <c r="CT13" s="60"/>
      <c r="CU13" s="60"/>
      <c r="CV13" s="60"/>
      <c r="CW13" s="60"/>
      <c r="CX13" s="60"/>
      <c r="CY13" s="60"/>
      <c r="CZ13" s="60"/>
      <c r="DA13" s="60"/>
      <c r="DB13" s="60"/>
      <c r="DC13" s="60"/>
      <c r="DD13" s="60"/>
      <c r="DE13" s="60"/>
      <c r="DF13" s="60"/>
      <c r="DG13" s="60"/>
      <c r="DH13" s="60"/>
      <c r="DI13" s="60"/>
      <c r="DJ13" s="60"/>
      <c r="DK13" s="60"/>
      <c r="DL13" s="60"/>
      <c r="DM13" s="60"/>
      <c r="DN13" s="60"/>
      <c r="DO13" s="60"/>
      <c r="DP13" s="60"/>
      <c r="DQ13" s="60"/>
      <c r="DR13" s="60"/>
      <c r="DS13" s="60"/>
      <c r="DT13" s="60"/>
      <c r="DU13" s="60"/>
      <c r="DV13" s="60"/>
      <c r="DW13" s="60"/>
      <c r="DX13" s="60"/>
      <c r="DY13" s="60"/>
      <c r="DZ13" s="60"/>
      <c r="EA13" s="60"/>
      <c r="EB13" s="60"/>
      <c r="EC13" s="60"/>
      <c r="ED13" s="60"/>
      <c r="EE13" s="60"/>
      <c r="EF13" s="60"/>
      <c r="EG13" s="60"/>
      <c r="EH13" s="60"/>
      <c r="EI13" s="60"/>
      <c r="EJ13" s="60"/>
      <c r="EK13" s="60"/>
      <c r="EL13" s="60"/>
      <c r="EM13" s="60"/>
      <c r="EN13" s="60"/>
      <c r="EO13" s="60"/>
      <c r="EP13" s="60"/>
      <c r="EQ13" s="60"/>
      <c r="ER13" s="60"/>
      <c r="ES13" s="60"/>
      <c r="ET13" s="60"/>
      <c r="EU13" s="60"/>
      <c r="EV13" s="60"/>
      <c r="EW13" s="60"/>
      <c r="EX13" s="60"/>
      <c r="EY13" s="60"/>
      <c r="EZ13" s="60"/>
      <c r="FA13" s="60"/>
      <c r="FB13" s="60"/>
      <c r="FC13" s="60"/>
      <c r="FD13" s="60"/>
      <c r="FE13" s="60"/>
      <c r="FF13" s="60"/>
      <c r="FG13" s="60"/>
      <c r="FH13" s="60"/>
      <c r="FI13" s="60"/>
      <c r="FJ13" s="60"/>
      <c r="FK13" s="60"/>
      <c r="FL13" s="60"/>
      <c r="FM13" s="60"/>
      <c r="FN13" s="60"/>
      <c r="FO13" s="60"/>
      <c r="FP13" s="60"/>
      <c r="FQ13" s="60"/>
      <c r="FR13" s="60"/>
      <c r="FS13" s="60"/>
      <c r="FT13" s="60"/>
      <c r="FU13" s="60"/>
      <c r="FV13" s="60"/>
      <c r="FW13" s="60"/>
      <c r="FX13" s="60"/>
      <c r="FY13" s="60"/>
      <c r="FZ13" s="60"/>
      <c r="GA13" s="60"/>
      <c r="GB13" s="60"/>
      <c r="GC13" s="60"/>
      <c r="GD13" s="60"/>
      <c r="GE13" s="60"/>
      <c r="GF13" s="60"/>
      <c r="GG13" s="60"/>
      <c r="GH13" s="60"/>
      <c r="GI13" s="60"/>
      <c r="GJ13" s="60"/>
      <c r="GK13" s="60"/>
      <c r="GL13" s="60"/>
      <c r="GM13" s="60"/>
      <c r="GN13" s="60"/>
      <c r="GO13" s="60"/>
      <c r="GP13" s="60"/>
      <c r="GQ13" s="60"/>
      <c r="GR13" s="60"/>
      <c r="GS13" s="60"/>
      <c r="GT13" s="60"/>
      <c r="GU13" s="60"/>
      <c r="GV13" s="60"/>
      <c r="GW13" s="60"/>
      <c r="GX13" s="60"/>
      <c r="GY13" s="60"/>
      <c r="GZ13" s="60"/>
      <c r="HA13" s="60"/>
      <c r="HB13" s="60"/>
      <c r="HC13" s="60"/>
      <c r="HD13" s="60"/>
      <c r="HE13" s="60"/>
      <c r="HF13" s="60"/>
      <c r="HG13" s="60"/>
      <c r="HH13" s="60"/>
      <c r="HI13" s="60"/>
      <c r="HJ13" s="60"/>
      <c r="HK13" s="60"/>
      <c r="HL13" s="60"/>
      <c r="HM13" s="60"/>
      <c r="HN13" s="60"/>
      <c r="HO13" s="60"/>
      <c r="HP13" s="60"/>
      <c r="HQ13" s="60"/>
      <c r="HR13" s="60"/>
      <c r="HS13" s="60"/>
      <c r="HT13" s="60"/>
      <c r="HU13" s="60"/>
      <c r="HV13" s="60"/>
      <c r="HW13" s="60"/>
      <c r="HX13" s="60"/>
      <c r="HY13" s="60"/>
      <c r="HZ13" s="60"/>
      <c r="IA13" s="60"/>
      <c r="IB13" s="60"/>
      <c r="IC13" s="60"/>
      <c r="ID13" s="60"/>
      <c r="IE13" s="60"/>
      <c r="IF13" s="60"/>
      <c r="IG13" s="60"/>
      <c r="IH13" s="60"/>
      <c r="II13" s="60"/>
      <c r="IJ13" s="60"/>
      <c r="IK13" s="60"/>
      <c r="IL13" s="60"/>
      <c r="IM13" s="60"/>
      <c r="IN13" s="60"/>
      <c r="IO13" s="60"/>
      <c r="IP13" s="60"/>
      <c r="IQ13" s="60"/>
      <c r="IR13" s="60"/>
      <c r="IS13" s="60"/>
      <c r="IT13" s="60"/>
    </row>
    <row r="14" spans="1:254" s="59" customFormat="1" ht="18" customHeight="1">
      <c r="A14" s="61"/>
      <c r="B14" s="68"/>
      <c r="C14" s="77"/>
      <c r="D14" s="77"/>
      <c r="E14" s="77"/>
      <c r="F14" s="77"/>
      <c r="G14" s="77"/>
      <c r="H14" s="77"/>
      <c r="I14" s="77"/>
      <c r="J14" s="77"/>
      <c r="K14" s="77"/>
      <c r="L14" s="77"/>
      <c r="M14" s="77"/>
      <c r="N14" s="77"/>
      <c r="O14" s="77"/>
      <c r="P14" s="60"/>
      <c r="R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0"/>
      <c r="BK14" s="60"/>
      <c r="BL14" s="60"/>
      <c r="BM14" s="60"/>
      <c r="BN14" s="60"/>
      <c r="BO14" s="60"/>
      <c r="BP14" s="60"/>
      <c r="BQ14" s="60"/>
      <c r="BR14" s="60"/>
      <c r="BS14" s="60"/>
      <c r="BT14" s="60"/>
      <c r="BU14" s="60"/>
      <c r="BV14" s="60"/>
      <c r="BW14" s="60"/>
      <c r="BX14" s="60"/>
      <c r="BY14" s="60"/>
      <c r="BZ14" s="60"/>
      <c r="CA14" s="60"/>
      <c r="CB14" s="60"/>
      <c r="CC14" s="60"/>
      <c r="CD14" s="60"/>
      <c r="CE14" s="60"/>
      <c r="CF14" s="60"/>
      <c r="CG14" s="60"/>
      <c r="CH14" s="60"/>
      <c r="CI14" s="60"/>
      <c r="CJ14" s="60"/>
      <c r="CK14" s="60"/>
      <c r="CL14" s="60"/>
      <c r="CM14" s="60"/>
      <c r="CN14" s="60"/>
      <c r="CO14" s="60"/>
      <c r="CP14" s="60"/>
      <c r="CQ14" s="60"/>
      <c r="CR14" s="60"/>
      <c r="CS14" s="60"/>
      <c r="CT14" s="60"/>
      <c r="CU14" s="60"/>
      <c r="CV14" s="60"/>
      <c r="CW14" s="60"/>
      <c r="CX14" s="60"/>
      <c r="CY14" s="60"/>
      <c r="CZ14" s="60"/>
      <c r="DA14" s="60"/>
      <c r="DB14" s="60"/>
      <c r="DC14" s="60"/>
      <c r="DD14" s="60"/>
      <c r="DE14" s="60"/>
      <c r="DF14" s="60"/>
      <c r="DG14" s="60"/>
      <c r="DH14" s="60"/>
      <c r="DI14" s="60"/>
      <c r="DJ14" s="60"/>
      <c r="DK14" s="60"/>
      <c r="DL14" s="60"/>
      <c r="DM14" s="60"/>
      <c r="DN14" s="60"/>
      <c r="DO14" s="60"/>
      <c r="DP14" s="60"/>
      <c r="DQ14" s="60"/>
      <c r="DR14" s="60"/>
      <c r="DS14" s="60"/>
      <c r="DT14" s="60"/>
      <c r="DU14" s="60"/>
      <c r="DV14" s="60"/>
      <c r="DW14" s="60"/>
      <c r="DX14" s="60"/>
      <c r="DY14" s="60"/>
      <c r="DZ14" s="60"/>
      <c r="EA14" s="60"/>
      <c r="EB14" s="60"/>
      <c r="EC14" s="60"/>
      <c r="ED14" s="60"/>
      <c r="EE14" s="60"/>
      <c r="EF14" s="60"/>
      <c r="EG14" s="60"/>
      <c r="EH14" s="60"/>
      <c r="EI14" s="60"/>
      <c r="EJ14" s="60"/>
      <c r="EK14" s="60"/>
      <c r="EL14" s="60"/>
      <c r="EM14" s="60"/>
      <c r="EN14" s="60"/>
      <c r="EO14" s="60"/>
      <c r="EP14" s="60"/>
      <c r="EQ14" s="60"/>
      <c r="ER14" s="60"/>
      <c r="ES14" s="60"/>
      <c r="ET14" s="60"/>
      <c r="EU14" s="60"/>
      <c r="EV14" s="60"/>
      <c r="EW14" s="60"/>
      <c r="EX14" s="60"/>
      <c r="EY14" s="60"/>
      <c r="EZ14" s="60"/>
      <c r="FA14" s="60"/>
      <c r="FB14" s="60"/>
      <c r="FC14" s="60"/>
      <c r="FD14" s="60"/>
      <c r="FE14" s="60"/>
      <c r="FF14" s="60"/>
      <c r="FG14" s="60"/>
      <c r="FH14" s="60"/>
      <c r="FI14" s="60"/>
      <c r="FJ14" s="60"/>
      <c r="FK14" s="60"/>
      <c r="FL14" s="60"/>
      <c r="FM14" s="60"/>
      <c r="FN14" s="60"/>
      <c r="FO14" s="60"/>
      <c r="FP14" s="60"/>
      <c r="FQ14" s="60"/>
      <c r="FR14" s="60"/>
      <c r="FS14" s="60"/>
      <c r="FT14" s="60"/>
      <c r="FU14" s="60"/>
      <c r="FV14" s="60"/>
      <c r="FW14" s="60"/>
      <c r="FX14" s="60"/>
      <c r="FY14" s="60"/>
      <c r="FZ14" s="60"/>
      <c r="GA14" s="60"/>
      <c r="GB14" s="60"/>
      <c r="GC14" s="60"/>
      <c r="GD14" s="60"/>
      <c r="GE14" s="60"/>
      <c r="GF14" s="60"/>
      <c r="GG14" s="60"/>
      <c r="GH14" s="60"/>
      <c r="GI14" s="60"/>
      <c r="GJ14" s="60"/>
      <c r="GK14" s="60"/>
      <c r="GL14" s="60"/>
      <c r="GM14" s="60"/>
      <c r="GN14" s="60"/>
      <c r="GO14" s="60"/>
      <c r="GP14" s="60"/>
      <c r="GQ14" s="60"/>
      <c r="GR14" s="60"/>
      <c r="GS14" s="60"/>
      <c r="GT14" s="60"/>
      <c r="GU14" s="60"/>
      <c r="GV14" s="60"/>
      <c r="GW14" s="60"/>
      <c r="GX14" s="60"/>
      <c r="GY14" s="60"/>
      <c r="GZ14" s="60"/>
      <c r="HA14" s="60"/>
      <c r="HB14" s="60"/>
      <c r="HC14" s="60"/>
      <c r="HD14" s="60"/>
      <c r="HE14" s="60"/>
      <c r="HF14" s="60"/>
      <c r="HG14" s="60"/>
      <c r="HH14" s="60"/>
      <c r="HI14" s="60"/>
      <c r="HJ14" s="60"/>
      <c r="HK14" s="60"/>
      <c r="HL14" s="60"/>
      <c r="HM14" s="60"/>
      <c r="HN14" s="60"/>
      <c r="HO14" s="60"/>
      <c r="HP14" s="60"/>
      <c r="HQ14" s="60"/>
      <c r="HR14" s="60"/>
      <c r="HS14" s="60"/>
      <c r="HT14" s="60"/>
      <c r="HU14" s="60"/>
      <c r="HV14" s="60"/>
      <c r="HW14" s="60"/>
      <c r="HX14" s="60"/>
      <c r="HY14" s="60"/>
      <c r="HZ14" s="60"/>
      <c r="IA14" s="60"/>
      <c r="IB14" s="60"/>
      <c r="IC14" s="60"/>
      <c r="ID14" s="60"/>
      <c r="IE14" s="60"/>
      <c r="IF14" s="60"/>
      <c r="IG14" s="60"/>
      <c r="IH14" s="60"/>
      <c r="II14" s="60"/>
      <c r="IJ14" s="60"/>
      <c r="IK14" s="60"/>
      <c r="IL14" s="60"/>
      <c r="IM14" s="60"/>
      <c r="IN14" s="60"/>
      <c r="IO14" s="60"/>
      <c r="IP14" s="60"/>
      <c r="IQ14" s="60"/>
      <c r="IR14" s="60"/>
      <c r="IS14" s="60"/>
      <c r="IT14" s="60"/>
    </row>
    <row r="15" spans="1:254" s="59" customFormat="1" ht="18" customHeight="1">
      <c r="A15" s="61"/>
      <c r="B15" s="68" t="s">
        <v>149</v>
      </c>
      <c r="C15" s="77">
        <v>1146.85</v>
      </c>
      <c r="D15" s="77">
        <v>41.23</v>
      </c>
      <c r="E15" s="77">
        <v>455.64</v>
      </c>
      <c r="F15" s="77">
        <v>200.05</v>
      </c>
      <c r="G15" s="77">
        <v>81.16</v>
      </c>
      <c r="H15" s="77">
        <v>537.71</v>
      </c>
      <c r="I15" s="77">
        <v>59.08</v>
      </c>
      <c r="J15" s="77">
        <v>242.68</v>
      </c>
      <c r="K15" s="77">
        <v>363.89</v>
      </c>
      <c r="L15" s="77">
        <v>35.85</v>
      </c>
      <c r="M15" s="77">
        <v>61.97</v>
      </c>
      <c r="N15" s="77">
        <v>86.58</v>
      </c>
      <c r="O15" s="77">
        <v>3312.689999999999</v>
      </c>
      <c r="P15" s="60"/>
      <c r="Q15" s="60"/>
      <c r="R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0"/>
      <c r="BK15" s="60"/>
      <c r="BL15" s="60"/>
      <c r="BM15" s="60"/>
      <c r="BN15" s="60"/>
      <c r="BO15" s="60"/>
      <c r="BP15" s="60"/>
      <c r="BQ15" s="60"/>
      <c r="BR15" s="60"/>
      <c r="BS15" s="60"/>
      <c r="BT15" s="60"/>
      <c r="BU15" s="60"/>
      <c r="BV15" s="60"/>
      <c r="BW15" s="60"/>
      <c r="BX15" s="60"/>
      <c r="BY15" s="60"/>
      <c r="BZ15" s="60"/>
      <c r="CA15" s="60"/>
      <c r="CB15" s="60"/>
      <c r="CC15" s="60"/>
      <c r="CD15" s="60"/>
      <c r="CE15" s="60"/>
      <c r="CF15" s="60"/>
      <c r="CG15" s="60"/>
      <c r="CH15" s="60"/>
      <c r="CI15" s="60"/>
      <c r="CJ15" s="60"/>
      <c r="CK15" s="60"/>
      <c r="CL15" s="60"/>
      <c r="CM15" s="60"/>
      <c r="CN15" s="60"/>
      <c r="CO15" s="60"/>
      <c r="CP15" s="60"/>
      <c r="CQ15" s="60"/>
      <c r="CR15" s="60"/>
      <c r="CS15" s="60"/>
      <c r="CT15" s="60"/>
      <c r="CU15" s="60"/>
      <c r="CV15" s="60"/>
      <c r="CW15" s="60"/>
      <c r="CX15" s="60"/>
      <c r="CY15" s="60"/>
      <c r="CZ15" s="60"/>
      <c r="DA15" s="60"/>
      <c r="DB15" s="60"/>
      <c r="DC15" s="60"/>
      <c r="DD15" s="60"/>
      <c r="DE15" s="60"/>
      <c r="DF15" s="60"/>
      <c r="DG15" s="60"/>
      <c r="DH15" s="60"/>
      <c r="DI15" s="60"/>
      <c r="DJ15" s="60"/>
      <c r="DK15" s="60"/>
      <c r="DL15" s="60"/>
      <c r="DM15" s="60"/>
      <c r="DN15" s="60"/>
      <c r="DO15" s="60"/>
      <c r="DP15" s="60"/>
      <c r="DQ15" s="60"/>
      <c r="DR15" s="60"/>
      <c r="DS15" s="60"/>
      <c r="DT15" s="60"/>
      <c r="DU15" s="60"/>
      <c r="DV15" s="60"/>
      <c r="DW15" s="60"/>
      <c r="DX15" s="60"/>
      <c r="DY15" s="60"/>
      <c r="DZ15" s="60"/>
      <c r="EA15" s="60"/>
      <c r="EB15" s="60"/>
      <c r="EC15" s="60"/>
      <c r="ED15" s="60"/>
      <c r="EE15" s="60"/>
      <c r="EF15" s="60"/>
      <c r="EG15" s="60"/>
      <c r="EH15" s="60"/>
      <c r="EI15" s="60"/>
      <c r="EJ15" s="60"/>
      <c r="EK15" s="60"/>
      <c r="EL15" s="60"/>
      <c r="EM15" s="60"/>
      <c r="EN15" s="60"/>
      <c r="EO15" s="60"/>
      <c r="EP15" s="60"/>
      <c r="EQ15" s="60"/>
      <c r="ER15" s="60"/>
      <c r="ES15" s="60"/>
      <c r="ET15" s="60"/>
      <c r="EU15" s="60"/>
      <c r="EV15" s="60"/>
      <c r="EW15" s="60"/>
      <c r="EX15" s="60"/>
      <c r="EY15" s="60"/>
      <c r="EZ15" s="60"/>
      <c r="FA15" s="60"/>
      <c r="FB15" s="60"/>
      <c r="FC15" s="60"/>
      <c r="FD15" s="60"/>
      <c r="FE15" s="60"/>
      <c r="FF15" s="60"/>
      <c r="FG15" s="60"/>
      <c r="FH15" s="60"/>
      <c r="FI15" s="60"/>
      <c r="FJ15" s="60"/>
      <c r="FK15" s="60"/>
      <c r="FL15" s="60"/>
      <c r="FM15" s="60"/>
      <c r="FN15" s="60"/>
      <c r="FO15" s="60"/>
      <c r="FP15" s="60"/>
      <c r="FQ15" s="60"/>
      <c r="FR15" s="60"/>
      <c r="FS15" s="60"/>
      <c r="FT15" s="60"/>
      <c r="FU15" s="60"/>
      <c r="FV15" s="60"/>
      <c r="FW15" s="60"/>
      <c r="FX15" s="60"/>
      <c r="FY15" s="60"/>
      <c r="FZ15" s="60"/>
      <c r="GA15" s="60"/>
      <c r="GB15" s="60"/>
      <c r="GC15" s="60"/>
      <c r="GD15" s="60"/>
      <c r="GE15" s="60"/>
      <c r="GF15" s="60"/>
      <c r="GG15" s="60"/>
      <c r="GH15" s="60"/>
      <c r="GI15" s="60"/>
      <c r="GJ15" s="60"/>
      <c r="GK15" s="60"/>
      <c r="GL15" s="60"/>
      <c r="GM15" s="60"/>
      <c r="GN15" s="60"/>
      <c r="GO15" s="60"/>
      <c r="GP15" s="60"/>
      <c r="GQ15" s="60"/>
      <c r="GR15" s="60"/>
      <c r="GS15" s="60"/>
      <c r="GT15" s="60"/>
      <c r="GU15" s="60"/>
      <c r="GV15" s="60"/>
      <c r="GW15" s="60"/>
      <c r="GX15" s="60"/>
      <c r="GY15" s="60"/>
      <c r="GZ15" s="60"/>
      <c r="HA15" s="60"/>
      <c r="HB15" s="60"/>
      <c r="HC15" s="60"/>
      <c r="HD15" s="60"/>
      <c r="HE15" s="60"/>
      <c r="HF15" s="60"/>
      <c r="HG15" s="60"/>
      <c r="HH15" s="60"/>
      <c r="HI15" s="60"/>
      <c r="HJ15" s="60"/>
      <c r="HK15" s="60"/>
      <c r="HL15" s="60"/>
      <c r="HM15" s="60"/>
      <c r="HN15" s="60"/>
      <c r="HO15" s="60"/>
      <c r="HP15" s="60"/>
      <c r="HQ15" s="60"/>
      <c r="HR15" s="60"/>
      <c r="HS15" s="60"/>
      <c r="HT15" s="60"/>
      <c r="HU15" s="60"/>
      <c r="HV15" s="60"/>
      <c r="HW15" s="60"/>
      <c r="HX15" s="60"/>
      <c r="HY15" s="60"/>
      <c r="HZ15" s="60"/>
      <c r="IA15" s="60"/>
      <c r="IB15" s="60"/>
      <c r="IC15" s="60"/>
      <c r="ID15" s="60"/>
      <c r="IE15" s="60"/>
      <c r="IF15" s="60"/>
      <c r="IG15" s="60"/>
      <c r="IH15" s="60"/>
      <c r="II15" s="60"/>
      <c r="IJ15" s="60"/>
      <c r="IK15" s="60"/>
      <c r="IL15" s="60"/>
      <c r="IM15" s="60"/>
      <c r="IN15" s="60"/>
      <c r="IO15" s="60"/>
      <c r="IP15" s="60"/>
      <c r="IQ15" s="60"/>
      <c r="IR15" s="60"/>
      <c r="IS15" s="60"/>
      <c r="IT15" s="60"/>
    </row>
    <row r="16" spans="1:254" s="59" customFormat="1" ht="18" customHeight="1">
      <c r="A16" s="61"/>
      <c r="B16" s="68"/>
      <c r="C16" s="77"/>
      <c r="D16" s="77"/>
      <c r="E16" s="77"/>
      <c r="F16" s="77"/>
      <c r="G16" s="77"/>
      <c r="H16" s="77"/>
      <c r="I16" s="77"/>
      <c r="J16" s="77"/>
      <c r="K16" s="77"/>
      <c r="L16" s="77"/>
      <c r="M16" s="77"/>
      <c r="N16" s="77"/>
      <c r="O16" s="77"/>
      <c r="P16" s="60"/>
      <c r="Q16" s="60"/>
      <c r="R16" s="60"/>
      <c r="T16" s="60"/>
      <c r="U16" s="60"/>
      <c r="V16" s="60"/>
      <c r="W16" s="60"/>
      <c r="X16" s="60"/>
      <c r="Y16" s="60"/>
      <c r="Z16" s="60"/>
      <c r="AA16" s="60"/>
      <c r="AB16" s="60"/>
      <c r="AC16" s="60"/>
      <c r="AD16" s="60"/>
      <c r="AE16" s="60"/>
      <c r="AF16" s="60"/>
      <c r="AG16" s="60"/>
      <c r="AH16" s="60"/>
      <c r="AI16" s="60"/>
      <c r="AJ16" s="60"/>
      <c r="AK16" s="60"/>
      <c r="AL16" s="60"/>
      <c r="AM16" s="60"/>
      <c r="AN16" s="60"/>
      <c r="AO16" s="60"/>
      <c r="AP16" s="60"/>
      <c r="AQ16" s="60"/>
      <c r="AR16" s="60"/>
      <c r="AS16" s="60"/>
      <c r="AT16" s="60"/>
      <c r="AU16" s="60"/>
      <c r="AV16" s="60"/>
      <c r="AW16" s="60"/>
      <c r="AX16" s="60"/>
      <c r="AY16" s="60"/>
      <c r="AZ16" s="60"/>
      <c r="BA16" s="60"/>
      <c r="BB16" s="60"/>
      <c r="BC16" s="60"/>
      <c r="BD16" s="60"/>
      <c r="BE16" s="60"/>
      <c r="BF16" s="60"/>
      <c r="BG16" s="60"/>
      <c r="BH16" s="60"/>
      <c r="BI16" s="60"/>
      <c r="BJ16" s="60"/>
      <c r="BK16" s="60"/>
      <c r="BL16" s="60"/>
      <c r="BM16" s="60"/>
      <c r="BN16" s="60"/>
      <c r="BO16" s="60"/>
      <c r="BP16" s="60"/>
      <c r="BQ16" s="60"/>
      <c r="BR16" s="60"/>
      <c r="BS16" s="60"/>
      <c r="BT16" s="60"/>
      <c r="BU16" s="60"/>
      <c r="BV16" s="60"/>
      <c r="BW16" s="60"/>
      <c r="BX16" s="60"/>
      <c r="BY16" s="60"/>
      <c r="BZ16" s="60"/>
      <c r="CA16" s="60"/>
      <c r="CB16" s="60"/>
      <c r="CC16" s="60"/>
      <c r="CD16" s="60"/>
      <c r="CE16" s="60"/>
      <c r="CF16" s="60"/>
      <c r="CG16" s="60"/>
      <c r="CH16" s="60"/>
      <c r="CI16" s="60"/>
      <c r="CJ16" s="60"/>
      <c r="CK16" s="60"/>
      <c r="CL16" s="60"/>
      <c r="CM16" s="60"/>
      <c r="CN16" s="60"/>
      <c r="CO16" s="60"/>
      <c r="CP16" s="60"/>
      <c r="CQ16" s="60"/>
      <c r="CR16" s="60"/>
      <c r="CS16" s="60"/>
      <c r="CT16" s="60"/>
      <c r="CU16" s="60"/>
      <c r="CV16" s="60"/>
      <c r="CW16" s="60"/>
      <c r="CX16" s="60"/>
      <c r="CY16" s="60"/>
      <c r="CZ16" s="60"/>
      <c r="DA16" s="60"/>
      <c r="DB16" s="60"/>
      <c r="DC16" s="60"/>
      <c r="DD16" s="60"/>
      <c r="DE16" s="60"/>
      <c r="DF16" s="60"/>
      <c r="DG16" s="60"/>
      <c r="DH16" s="60"/>
      <c r="DI16" s="60"/>
      <c r="DJ16" s="60"/>
      <c r="DK16" s="60"/>
      <c r="DL16" s="60"/>
      <c r="DM16" s="60"/>
      <c r="DN16" s="60"/>
      <c r="DO16" s="60"/>
      <c r="DP16" s="60"/>
      <c r="DQ16" s="60"/>
      <c r="DR16" s="60"/>
      <c r="DS16" s="60"/>
      <c r="DT16" s="60"/>
      <c r="DU16" s="60"/>
      <c r="DV16" s="60"/>
      <c r="DW16" s="60"/>
      <c r="DX16" s="60"/>
      <c r="DY16" s="60"/>
      <c r="DZ16" s="60"/>
      <c r="EA16" s="60"/>
      <c r="EB16" s="60"/>
      <c r="EC16" s="60"/>
      <c r="ED16" s="60"/>
      <c r="EE16" s="60"/>
      <c r="EF16" s="60"/>
      <c r="EG16" s="60"/>
      <c r="EH16" s="60"/>
      <c r="EI16" s="60"/>
      <c r="EJ16" s="60"/>
      <c r="EK16" s="60"/>
      <c r="EL16" s="60"/>
      <c r="EM16" s="60"/>
      <c r="EN16" s="60"/>
      <c r="EO16" s="60"/>
      <c r="EP16" s="60"/>
      <c r="EQ16" s="60"/>
      <c r="ER16" s="60"/>
      <c r="ES16" s="60"/>
      <c r="ET16" s="60"/>
      <c r="EU16" s="60"/>
      <c r="EV16" s="60"/>
      <c r="EW16" s="60"/>
      <c r="EX16" s="60"/>
      <c r="EY16" s="60"/>
      <c r="EZ16" s="60"/>
      <c r="FA16" s="60"/>
      <c r="FB16" s="60"/>
      <c r="FC16" s="60"/>
      <c r="FD16" s="60"/>
      <c r="FE16" s="60"/>
      <c r="FF16" s="60"/>
      <c r="FG16" s="60"/>
      <c r="FH16" s="60"/>
      <c r="FI16" s="60"/>
      <c r="FJ16" s="60"/>
      <c r="FK16" s="60"/>
      <c r="FL16" s="60"/>
      <c r="FM16" s="60"/>
      <c r="FN16" s="60"/>
      <c r="FO16" s="60"/>
      <c r="FP16" s="60"/>
      <c r="FQ16" s="60"/>
      <c r="FR16" s="60"/>
      <c r="FS16" s="60"/>
      <c r="FT16" s="60"/>
      <c r="FU16" s="60"/>
      <c r="FV16" s="60"/>
      <c r="FW16" s="60"/>
      <c r="FX16" s="60"/>
      <c r="FY16" s="60"/>
      <c r="FZ16" s="60"/>
      <c r="GA16" s="60"/>
      <c r="GB16" s="60"/>
      <c r="GC16" s="60"/>
      <c r="GD16" s="60"/>
      <c r="GE16" s="60"/>
      <c r="GF16" s="60"/>
      <c r="GG16" s="60"/>
      <c r="GH16" s="60"/>
      <c r="GI16" s="60"/>
      <c r="GJ16" s="60"/>
      <c r="GK16" s="60"/>
      <c r="GL16" s="60"/>
      <c r="GM16" s="60"/>
      <c r="GN16" s="60"/>
      <c r="GO16" s="60"/>
      <c r="GP16" s="60"/>
      <c r="GQ16" s="60"/>
      <c r="GR16" s="60"/>
      <c r="GS16" s="60"/>
      <c r="GT16" s="60"/>
      <c r="GU16" s="60"/>
      <c r="GV16" s="60"/>
      <c r="GW16" s="60"/>
      <c r="GX16" s="60"/>
      <c r="GY16" s="60"/>
      <c r="GZ16" s="60"/>
      <c r="HA16" s="60"/>
      <c r="HB16" s="60"/>
      <c r="HC16" s="60"/>
      <c r="HD16" s="60"/>
      <c r="HE16" s="60"/>
      <c r="HF16" s="60"/>
      <c r="HG16" s="60"/>
      <c r="HH16" s="60"/>
      <c r="HI16" s="60"/>
      <c r="HJ16" s="60"/>
      <c r="HK16" s="60"/>
      <c r="HL16" s="60"/>
      <c r="HM16" s="60"/>
      <c r="HN16" s="60"/>
      <c r="HO16" s="60"/>
      <c r="HP16" s="60"/>
      <c r="HQ16" s="60"/>
      <c r="HR16" s="60"/>
      <c r="HS16" s="60"/>
      <c r="HT16" s="60"/>
      <c r="HU16" s="60"/>
      <c r="HV16" s="60"/>
      <c r="HW16" s="60"/>
      <c r="HX16" s="60"/>
      <c r="HY16" s="60"/>
      <c r="HZ16" s="60"/>
      <c r="IA16" s="60"/>
      <c r="IB16" s="60"/>
      <c r="IC16" s="60"/>
      <c r="ID16" s="60"/>
      <c r="IE16" s="60"/>
      <c r="IF16" s="60"/>
      <c r="IG16" s="60"/>
      <c r="IH16" s="60"/>
      <c r="II16" s="60"/>
      <c r="IJ16" s="60"/>
      <c r="IK16" s="60"/>
      <c r="IL16" s="60"/>
      <c r="IM16" s="60"/>
      <c r="IN16" s="60"/>
      <c r="IO16" s="60"/>
      <c r="IP16" s="60"/>
      <c r="IQ16" s="60"/>
      <c r="IR16" s="60"/>
      <c r="IS16" s="60"/>
      <c r="IT16" s="60"/>
    </row>
    <row r="17" spans="1:254" s="59" customFormat="1" ht="18" customHeight="1">
      <c r="A17" s="61"/>
      <c r="B17" s="68" t="s">
        <v>96</v>
      </c>
      <c r="C17" s="77">
        <v>392.6</v>
      </c>
      <c r="D17" s="77">
        <v>-5388.39</v>
      </c>
      <c r="E17" s="77">
        <v>-2069.6</v>
      </c>
      <c r="F17" s="77">
        <v>1429.85</v>
      </c>
      <c r="G17" s="77">
        <v>3103.16</v>
      </c>
      <c r="H17" s="77">
        <v>198.67</v>
      </c>
      <c r="I17" s="77">
        <v>-2072.4</v>
      </c>
      <c r="J17" s="77">
        <v>92.55</v>
      </c>
      <c r="K17" s="77">
        <v>2093.65</v>
      </c>
      <c r="L17" s="77">
        <v>-1717.93</v>
      </c>
      <c r="M17" s="77">
        <v>-4492.72</v>
      </c>
      <c r="N17" s="77">
        <v>-6777.06</v>
      </c>
      <c r="O17" s="77">
        <v>-15207.619999999999</v>
      </c>
      <c r="T17" s="60"/>
      <c r="U17" s="60"/>
      <c r="V17" s="60"/>
      <c r="W17" s="60"/>
      <c r="X17" s="60"/>
      <c r="Y17" s="60"/>
      <c r="Z17" s="60"/>
      <c r="AA17" s="60"/>
      <c r="AB17" s="60"/>
      <c r="AC17" s="60"/>
      <c r="AD17" s="60"/>
      <c r="AE17" s="60"/>
      <c r="AF17" s="60"/>
      <c r="AG17" s="60"/>
      <c r="AH17" s="60"/>
      <c r="AI17" s="60"/>
      <c r="AJ17" s="60"/>
      <c r="AK17" s="60"/>
      <c r="AL17" s="60"/>
      <c r="AM17" s="60"/>
      <c r="AN17" s="60"/>
      <c r="AO17" s="60"/>
      <c r="AP17" s="60"/>
      <c r="AQ17" s="60"/>
      <c r="AR17" s="60"/>
      <c r="AS17" s="60"/>
      <c r="AT17" s="60"/>
      <c r="AU17" s="60"/>
      <c r="AV17" s="60"/>
      <c r="AW17" s="60"/>
      <c r="AX17" s="60"/>
      <c r="AY17" s="60"/>
      <c r="AZ17" s="60"/>
      <c r="BA17" s="60"/>
      <c r="BB17" s="60"/>
      <c r="BC17" s="60"/>
      <c r="BD17" s="60"/>
      <c r="BE17" s="60"/>
      <c r="BF17" s="60"/>
      <c r="BG17" s="60"/>
      <c r="BH17" s="60"/>
      <c r="BI17" s="60"/>
      <c r="BJ17" s="60"/>
      <c r="BK17" s="60"/>
      <c r="BL17" s="60"/>
      <c r="BM17" s="60"/>
      <c r="BN17" s="60"/>
      <c r="BO17" s="60"/>
      <c r="BP17" s="60"/>
      <c r="BQ17" s="60"/>
      <c r="BR17" s="60"/>
      <c r="BS17" s="60"/>
      <c r="BT17" s="60"/>
      <c r="BU17" s="60"/>
      <c r="BV17" s="60"/>
      <c r="BW17" s="60"/>
      <c r="BX17" s="60"/>
      <c r="BY17" s="60"/>
      <c r="BZ17" s="60"/>
      <c r="CA17" s="60"/>
      <c r="CB17" s="60"/>
      <c r="CC17" s="60"/>
      <c r="CD17" s="60"/>
      <c r="CE17" s="60"/>
      <c r="CF17" s="60"/>
      <c r="CG17" s="60"/>
      <c r="CH17" s="60"/>
      <c r="CI17" s="60"/>
      <c r="CJ17" s="60"/>
      <c r="CK17" s="60"/>
      <c r="CL17" s="60"/>
      <c r="CM17" s="60"/>
      <c r="CN17" s="60"/>
      <c r="CO17" s="60"/>
      <c r="CP17" s="60"/>
      <c r="CQ17" s="60"/>
      <c r="CR17" s="60"/>
      <c r="CS17" s="60"/>
      <c r="CT17" s="60"/>
      <c r="CU17" s="60"/>
      <c r="CV17" s="60"/>
      <c r="CW17" s="60"/>
      <c r="CX17" s="60"/>
      <c r="CY17" s="60"/>
      <c r="CZ17" s="60"/>
      <c r="DA17" s="60"/>
      <c r="DB17" s="60"/>
      <c r="DC17" s="60"/>
      <c r="DD17" s="60"/>
      <c r="DE17" s="60"/>
      <c r="DF17" s="60"/>
      <c r="DG17" s="60"/>
      <c r="DH17" s="60"/>
      <c r="DI17" s="60"/>
      <c r="DJ17" s="60"/>
      <c r="DK17" s="60"/>
      <c r="DL17" s="60"/>
      <c r="DM17" s="60"/>
      <c r="DN17" s="60"/>
      <c r="DO17" s="60"/>
      <c r="DP17" s="60"/>
      <c r="DQ17" s="60"/>
      <c r="DR17" s="60"/>
      <c r="DS17" s="60"/>
      <c r="DT17" s="60"/>
      <c r="DU17" s="60"/>
      <c r="DV17" s="60"/>
      <c r="DW17" s="60"/>
      <c r="DX17" s="60"/>
      <c r="DY17" s="60"/>
      <c r="DZ17" s="60"/>
      <c r="EA17" s="60"/>
      <c r="EB17" s="60"/>
      <c r="EC17" s="60"/>
      <c r="ED17" s="60"/>
      <c r="EE17" s="60"/>
      <c r="EF17" s="60"/>
      <c r="EG17" s="60"/>
      <c r="EH17" s="60"/>
      <c r="EI17" s="60"/>
      <c r="EJ17" s="60"/>
      <c r="EK17" s="60"/>
      <c r="EL17" s="60"/>
      <c r="EM17" s="60"/>
      <c r="EN17" s="60"/>
      <c r="EO17" s="60"/>
      <c r="EP17" s="60"/>
      <c r="EQ17" s="60"/>
      <c r="ER17" s="60"/>
      <c r="ES17" s="60"/>
      <c r="ET17" s="60"/>
      <c r="EU17" s="60"/>
      <c r="EV17" s="60"/>
      <c r="EW17" s="60"/>
      <c r="EX17" s="60"/>
      <c r="EY17" s="60"/>
      <c r="EZ17" s="60"/>
      <c r="FA17" s="60"/>
      <c r="FB17" s="60"/>
      <c r="FC17" s="60"/>
      <c r="FD17" s="60"/>
      <c r="FE17" s="60"/>
      <c r="FF17" s="60"/>
      <c r="FG17" s="60"/>
      <c r="FH17" s="60"/>
      <c r="FI17" s="60"/>
      <c r="FJ17" s="60"/>
      <c r="FK17" s="60"/>
      <c r="FL17" s="60"/>
      <c r="FM17" s="60"/>
      <c r="FN17" s="60"/>
      <c r="FO17" s="60"/>
      <c r="FP17" s="60"/>
      <c r="FQ17" s="60"/>
      <c r="FR17" s="60"/>
      <c r="FS17" s="60"/>
      <c r="FT17" s="60"/>
      <c r="FU17" s="60"/>
      <c r="FV17" s="60"/>
      <c r="FW17" s="60"/>
      <c r="FX17" s="60"/>
      <c r="FY17" s="60"/>
      <c r="FZ17" s="60"/>
      <c r="GA17" s="60"/>
      <c r="GB17" s="60"/>
      <c r="GC17" s="60"/>
      <c r="GD17" s="60"/>
      <c r="GE17" s="60"/>
      <c r="GF17" s="60"/>
      <c r="GG17" s="60"/>
      <c r="GH17" s="60"/>
      <c r="GI17" s="60"/>
      <c r="GJ17" s="60"/>
      <c r="GK17" s="60"/>
      <c r="GL17" s="60"/>
      <c r="GM17" s="60"/>
      <c r="GN17" s="60"/>
      <c r="GO17" s="60"/>
      <c r="GP17" s="60"/>
      <c r="GQ17" s="60"/>
      <c r="GR17" s="60"/>
      <c r="GS17" s="60"/>
      <c r="GT17" s="60"/>
      <c r="GU17" s="60"/>
      <c r="GV17" s="60"/>
      <c r="GW17" s="60"/>
      <c r="GX17" s="60"/>
      <c r="GY17" s="60"/>
      <c r="GZ17" s="60"/>
      <c r="HA17" s="60"/>
      <c r="HB17" s="60"/>
      <c r="HC17" s="60"/>
      <c r="HD17" s="60"/>
      <c r="HE17" s="60"/>
      <c r="HF17" s="60"/>
      <c r="HG17" s="60"/>
      <c r="HH17" s="60"/>
      <c r="HI17" s="60"/>
      <c r="HJ17" s="60"/>
      <c r="HK17" s="60"/>
      <c r="HL17" s="60"/>
      <c r="HM17" s="60"/>
      <c r="HN17" s="60"/>
      <c r="HO17" s="60"/>
      <c r="HP17" s="60"/>
      <c r="HQ17" s="60"/>
      <c r="HR17" s="60"/>
      <c r="HS17" s="60"/>
      <c r="HT17" s="60"/>
      <c r="HU17" s="60"/>
      <c r="HV17" s="60"/>
      <c r="HW17" s="60"/>
      <c r="HX17" s="60"/>
      <c r="HY17" s="60"/>
      <c r="HZ17" s="60"/>
      <c r="IA17" s="60"/>
      <c r="IB17" s="60"/>
      <c r="IC17" s="60"/>
      <c r="ID17" s="60"/>
      <c r="IE17" s="60"/>
      <c r="IF17" s="60"/>
      <c r="IG17" s="60"/>
      <c r="IH17" s="60"/>
      <c r="II17" s="60"/>
      <c r="IJ17" s="60"/>
      <c r="IK17" s="60"/>
      <c r="IL17" s="60"/>
      <c r="IM17" s="60"/>
      <c r="IN17" s="60"/>
      <c r="IO17" s="60"/>
      <c r="IP17" s="60"/>
      <c r="IQ17" s="60"/>
      <c r="IR17" s="60"/>
      <c r="IS17" s="60"/>
      <c r="IT17" s="60"/>
    </row>
    <row r="18" spans="1:254" s="59" customFormat="1" ht="18" customHeight="1">
      <c r="A18" s="61"/>
      <c r="B18" s="68"/>
      <c r="C18" s="77"/>
      <c r="D18" s="77"/>
      <c r="E18" s="77"/>
      <c r="F18" s="77"/>
      <c r="G18" s="77"/>
      <c r="H18" s="77"/>
      <c r="I18" s="77"/>
      <c r="J18" s="77"/>
      <c r="K18" s="77"/>
      <c r="L18" s="77"/>
      <c r="M18" s="77"/>
      <c r="N18" s="77"/>
      <c r="O18" s="77"/>
      <c r="T18" s="60"/>
      <c r="U18" s="60"/>
      <c r="V18" s="60"/>
      <c r="W18" s="60"/>
      <c r="X18" s="60"/>
      <c r="Y18" s="60"/>
      <c r="Z18" s="60"/>
      <c r="AA18" s="60"/>
      <c r="AB18" s="60"/>
      <c r="AC18" s="60"/>
      <c r="AD18" s="60"/>
      <c r="AE18" s="60"/>
      <c r="AF18" s="60"/>
      <c r="AG18" s="60"/>
      <c r="AH18" s="60"/>
      <c r="AI18" s="60"/>
      <c r="AJ18" s="60"/>
      <c r="AK18" s="60"/>
      <c r="AL18" s="60"/>
      <c r="AM18" s="60"/>
      <c r="AN18" s="60"/>
      <c r="AO18" s="60"/>
      <c r="AP18" s="60"/>
      <c r="AQ18" s="60"/>
      <c r="AR18" s="60"/>
      <c r="AS18" s="60"/>
      <c r="AT18" s="60"/>
      <c r="AU18" s="60"/>
      <c r="AV18" s="60"/>
      <c r="AW18" s="60"/>
      <c r="AX18" s="60"/>
      <c r="AY18" s="60"/>
      <c r="AZ18" s="60"/>
      <c r="BA18" s="60"/>
      <c r="BB18" s="60"/>
      <c r="BC18" s="60"/>
      <c r="BD18" s="60"/>
      <c r="BE18" s="60"/>
      <c r="BF18" s="60"/>
      <c r="BG18" s="60"/>
      <c r="BH18" s="60"/>
      <c r="BI18" s="60"/>
      <c r="BJ18" s="60"/>
      <c r="BK18" s="60"/>
      <c r="BL18" s="60"/>
      <c r="BM18" s="60"/>
      <c r="BN18" s="60"/>
      <c r="BO18" s="60"/>
      <c r="BP18" s="60"/>
      <c r="BQ18" s="60"/>
      <c r="BR18" s="60"/>
      <c r="BS18" s="60"/>
      <c r="BT18" s="60"/>
      <c r="BU18" s="60"/>
      <c r="BV18" s="60"/>
      <c r="BW18" s="60"/>
      <c r="BX18" s="60"/>
      <c r="BY18" s="60"/>
      <c r="BZ18" s="60"/>
      <c r="CA18" s="60"/>
      <c r="CB18" s="60"/>
      <c r="CC18" s="60"/>
      <c r="CD18" s="60"/>
      <c r="CE18" s="60"/>
      <c r="CF18" s="60"/>
      <c r="CG18" s="60"/>
      <c r="CH18" s="60"/>
      <c r="CI18" s="60"/>
      <c r="CJ18" s="60"/>
      <c r="CK18" s="60"/>
      <c r="CL18" s="60"/>
      <c r="CM18" s="60"/>
      <c r="CN18" s="60"/>
      <c r="CO18" s="60"/>
      <c r="CP18" s="60"/>
      <c r="CQ18" s="60"/>
      <c r="CR18" s="60"/>
      <c r="CS18" s="60"/>
      <c r="CT18" s="60"/>
      <c r="CU18" s="60"/>
      <c r="CV18" s="60"/>
      <c r="CW18" s="60"/>
      <c r="CX18" s="60"/>
      <c r="CY18" s="60"/>
      <c r="CZ18" s="60"/>
      <c r="DA18" s="60"/>
      <c r="DB18" s="60"/>
      <c r="DC18" s="60"/>
      <c r="DD18" s="60"/>
      <c r="DE18" s="60"/>
      <c r="DF18" s="60"/>
      <c r="DG18" s="60"/>
      <c r="DH18" s="60"/>
      <c r="DI18" s="60"/>
      <c r="DJ18" s="60"/>
      <c r="DK18" s="60"/>
      <c r="DL18" s="60"/>
      <c r="DM18" s="60"/>
      <c r="DN18" s="60"/>
      <c r="DO18" s="60"/>
      <c r="DP18" s="60"/>
      <c r="DQ18" s="60"/>
      <c r="DR18" s="60"/>
      <c r="DS18" s="60"/>
      <c r="DT18" s="60"/>
      <c r="DU18" s="60"/>
      <c r="DV18" s="60"/>
      <c r="DW18" s="60"/>
      <c r="DX18" s="60"/>
      <c r="DY18" s="60"/>
      <c r="DZ18" s="60"/>
      <c r="EA18" s="60"/>
      <c r="EB18" s="60"/>
      <c r="EC18" s="60"/>
      <c r="ED18" s="60"/>
      <c r="EE18" s="60"/>
      <c r="EF18" s="60"/>
      <c r="EG18" s="60"/>
      <c r="EH18" s="60"/>
      <c r="EI18" s="60"/>
      <c r="EJ18" s="60"/>
      <c r="EK18" s="60"/>
      <c r="EL18" s="60"/>
      <c r="EM18" s="60"/>
      <c r="EN18" s="60"/>
      <c r="EO18" s="60"/>
      <c r="EP18" s="60"/>
      <c r="EQ18" s="60"/>
      <c r="ER18" s="60"/>
      <c r="ES18" s="60"/>
      <c r="ET18" s="60"/>
      <c r="EU18" s="60"/>
      <c r="EV18" s="60"/>
      <c r="EW18" s="60"/>
      <c r="EX18" s="60"/>
      <c r="EY18" s="60"/>
      <c r="EZ18" s="60"/>
      <c r="FA18" s="60"/>
      <c r="FB18" s="60"/>
      <c r="FC18" s="60"/>
      <c r="FD18" s="60"/>
      <c r="FE18" s="60"/>
      <c r="FF18" s="60"/>
      <c r="FG18" s="60"/>
      <c r="FH18" s="60"/>
      <c r="FI18" s="60"/>
      <c r="FJ18" s="60"/>
      <c r="FK18" s="60"/>
      <c r="FL18" s="60"/>
      <c r="FM18" s="60"/>
      <c r="FN18" s="60"/>
      <c r="FO18" s="60"/>
      <c r="FP18" s="60"/>
      <c r="FQ18" s="60"/>
      <c r="FR18" s="60"/>
      <c r="FS18" s="60"/>
      <c r="FT18" s="60"/>
      <c r="FU18" s="60"/>
      <c r="FV18" s="60"/>
      <c r="FW18" s="60"/>
      <c r="FX18" s="60"/>
      <c r="FY18" s="60"/>
      <c r="FZ18" s="60"/>
      <c r="GA18" s="60"/>
      <c r="GB18" s="60"/>
      <c r="GC18" s="60"/>
      <c r="GD18" s="60"/>
      <c r="GE18" s="60"/>
      <c r="GF18" s="60"/>
      <c r="GG18" s="60"/>
      <c r="GH18" s="60"/>
      <c r="GI18" s="60"/>
      <c r="GJ18" s="60"/>
      <c r="GK18" s="60"/>
      <c r="GL18" s="60"/>
      <c r="GM18" s="60"/>
      <c r="GN18" s="60"/>
      <c r="GO18" s="60"/>
      <c r="GP18" s="60"/>
      <c r="GQ18" s="60"/>
      <c r="GR18" s="60"/>
      <c r="GS18" s="60"/>
      <c r="GT18" s="60"/>
      <c r="GU18" s="60"/>
      <c r="GV18" s="60"/>
      <c r="GW18" s="60"/>
      <c r="GX18" s="60"/>
      <c r="GY18" s="60"/>
      <c r="GZ18" s="60"/>
      <c r="HA18" s="60"/>
      <c r="HB18" s="60"/>
      <c r="HC18" s="60"/>
      <c r="HD18" s="60"/>
      <c r="HE18" s="60"/>
      <c r="HF18" s="60"/>
      <c r="HG18" s="60"/>
      <c r="HH18" s="60"/>
      <c r="HI18" s="60"/>
      <c r="HJ18" s="60"/>
      <c r="HK18" s="60"/>
      <c r="HL18" s="60"/>
      <c r="HM18" s="60"/>
      <c r="HN18" s="60"/>
      <c r="HO18" s="60"/>
      <c r="HP18" s="60"/>
      <c r="HQ18" s="60"/>
      <c r="HR18" s="60"/>
      <c r="HS18" s="60"/>
      <c r="HT18" s="60"/>
      <c r="HU18" s="60"/>
      <c r="HV18" s="60"/>
      <c r="HW18" s="60"/>
      <c r="HX18" s="60"/>
      <c r="HY18" s="60"/>
      <c r="HZ18" s="60"/>
      <c r="IA18" s="60"/>
      <c r="IB18" s="60"/>
      <c r="IC18" s="60"/>
      <c r="ID18" s="60"/>
      <c r="IE18" s="60"/>
      <c r="IF18" s="60"/>
      <c r="IG18" s="60"/>
      <c r="IH18" s="60"/>
      <c r="II18" s="60"/>
      <c r="IJ18" s="60"/>
      <c r="IK18" s="60"/>
      <c r="IL18" s="60"/>
      <c r="IM18" s="60"/>
      <c r="IN18" s="60"/>
      <c r="IO18" s="60"/>
      <c r="IP18" s="60"/>
      <c r="IQ18" s="60"/>
      <c r="IR18" s="60"/>
      <c r="IS18" s="60"/>
      <c r="IT18" s="60"/>
    </row>
    <row r="19" spans="1:254" s="59" customFormat="1" ht="18" customHeight="1">
      <c r="A19" s="61"/>
      <c r="B19" s="68" t="s">
        <v>114</v>
      </c>
      <c r="C19" s="77">
        <v>-392.6</v>
      </c>
      <c r="D19" s="77">
        <v>5388.39</v>
      </c>
      <c r="E19" s="77">
        <v>2069.6</v>
      </c>
      <c r="F19" s="77">
        <v>-1429.85</v>
      </c>
      <c r="G19" s="77">
        <v>-3103.16</v>
      </c>
      <c r="H19" s="77">
        <v>-198.67</v>
      </c>
      <c r="I19" s="77">
        <v>2072.4</v>
      </c>
      <c r="J19" s="77">
        <v>-92.55</v>
      </c>
      <c r="K19" s="77">
        <v>-2093.65</v>
      </c>
      <c r="L19" s="77">
        <v>1717.93</v>
      </c>
      <c r="M19" s="77">
        <v>4492.72</v>
      </c>
      <c r="N19" s="77">
        <v>6777.06</v>
      </c>
      <c r="O19" s="77">
        <v>15207.619999999999</v>
      </c>
      <c r="P19" s="60"/>
      <c r="Q19" s="60"/>
      <c r="R19" s="60"/>
      <c r="T19" s="60"/>
      <c r="U19" s="60"/>
      <c r="V19" s="60"/>
      <c r="W19" s="60"/>
      <c r="X19" s="60"/>
      <c r="Y19" s="60"/>
      <c r="Z19" s="60"/>
      <c r="AA19" s="60"/>
      <c r="AB19" s="60"/>
      <c r="AC19" s="60"/>
      <c r="AD19" s="60"/>
      <c r="AE19" s="60"/>
      <c r="AF19" s="60"/>
      <c r="AG19" s="60"/>
      <c r="AH19" s="60"/>
      <c r="AI19" s="60"/>
      <c r="AJ19" s="60"/>
      <c r="AK19" s="60"/>
      <c r="AL19" s="60"/>
      <c r="AM19" s="60"/>
      <c r="AN19" s="60"/>
      <c r="AO19" s="60"/>
      <c r="AP19" s="60"/>
      <c r="AQ19" s="60"/>
      <c r="AR19" s="60"/>
      <c r="AS19" s="60"/>
      <c r="AT19" s="60"/>
      <c r="AU19" s="60"/>
      <c r="AV19" s="60"/>
      <c r="AW19" s="60"/>
      <c r="AX19" s="60"/>
      <c r="AY19" s="60"/>
      <c r="AZ19" s="60"/>
      <c r="BA19" s="60"/>
      <c r="BB19" s="60"/>
      <c r="BC19" s="60"/>
      <c r="BD19" s="60"/>
      <c r="BE19" s="60"/>
      <c r="BF19" s="60"/>
      <c r="BG19" s="60"/>
      <c r="BH19" s="60"/>
      <c r="BI19" s="60"/>
      <c r="BJ19" s="60"/>
      <c r="BK19" s="60"/>
      <c r="BL19" s="60"/>
      <c r="BM19" s="60"/>
      <c r="BN19" s="60"/>
      <c r="BO19" s="60"/>
      <c r="BP19" s="60"/>
      <c r="BQ19" s="60"/>
      <c r="BR19" s="60"/>
      <c r="BS19" s="60"/>
      <c r="BT19" s="60"/>
      <c r="BU19" s="60"/>
      <c r="BV19" s="60"/>
      <c r="BW19" s="60"/>
      <c r="BX19" s="60"/>
      <c r="BY19" s="60"/>
      <c r="BZ19" s="60"/>
      <c r="CA19" s="60"/>
      <c r="CB19" s="60"/>
      <c r="CC19" s="60"/>
      <c r="CD19" s="60"/>
      <c r="CE19" s="60"/>
      <c r="CF19" s="60"/>
      <c r="CG19" s="60"/>
      <c r="CH19" s="60"/>
      <c r="CI19" s="60"/>
      <c r="CJ19" s="60"/>
      <c r="CK19" s="60"/>
      <c r="CL19" s="60"/>
      <c r="CM19" s="60"/>
      <c r="CN19" s="60"/>
      <c r="CO19" s="60"/>
      <c r="CP19" s="60"/>
      <c r="CQ19" s="60"/>
      <c r="CR19" s="60"/>
      <c r="CS19" s="60"/>
      <c r="CT19" s="60"/>
      <c r="CU19" s="60"/>
      <c r="CV19" s="60"/>
      <c r="CW19" s="60"/>
      <c r="CX19" s="60"/>
      <c r="CY19" s="60"/>
      <c r="CZ19" s="60"/>
      <c r="DA19" s="60"/>
      <c r="DB19" s="60"/>
      <c r="DC19" s="60"/>
      <c r="DD19" s="60"/>
      <c r="DE19" s="60"/>
      <c r="DF19" s="60"/>
      <c r="DG19" s="60"/>
      <c r="DH19" s="60"/>
      <c r="DI19" s="60"/>
      <c r="DJ19" s="60"/>
      <c r="DK19" s="60"/>
      <c r="DL19" s="60"/>
      <c r="DM19" s="60"/>
      <c r="DN19" s="60"/>
      <c r="DO19" s="60"/>
      <c r="DP19" s="60"/>
      <c r="DQ19" s="60"/>
      <c r="DR19" s="60"/>
      <c r="DS19" s="60"/>
      <c r="DT19" s="60"/>
      <c r="DU19" s="60"/>
      <c r="DV19" s="60"/>
      <c r="DW19" s="60"/>
      <c r="DX19" s="60"/>
      <c r="DY19" s="60"/>
      <c r="DZ19" s="60"/>
      <c r="EA19" s="60"/>
      <c r="EB19" s="60"/>
      <c r="EC19" s="60"/>
      <c r="ED19" s="60"/>
      <c r="EE19" s="60"/>
      <c r="EF19" s="60"/>
      <c r="EG19" s="60"/>
      <c r="EH19" s="60"/>
      <c r="EI19" s="60"/>
      <c r="EJ19" s="60"/>
      <c r="EK19" s="60"/>
      <c r="EL19" s="60"/>
      <c r="EM19" s="60"/>
      <c r="EN19" s="60"/>
      <c r="EO19" s="60"/>
      <c r="EP19" s="60"/>
      <c r="EQ19" s="60"/>
      <c r="ER19" s="60"/>
      <c r="ES19" s="60"/>
      <c r="ET19" s="60"/>
      <c r="EU19" s="60"/>
      <c r="EV19" s="60"/>
      <c r="EW19" s="60"/>
      <c r="EX19" s="60"/>
      <c r="EY19" s="60"/>
      <c r="EZ19" s="60"/>
      <c r="FA19" s="60"/>
      <c r="FB19" s="60"/>
      <c r="FC19" s="60"/>
      <c r="FD19" s="60"/>
      <c r="FE19" s="60"/>
      <c r="FF19" s="60"/>
      <c r="FG19" s="60"/>
      <c r="FH19" s="60"/>
      <c r="FI19" s="60"/>
      <c r="FJ19" s="60"/>
      <c r="FK19" s="60"/>
      <c r="FL19" s="60"/>
      <c r="FM19" s="60"/>
      <c r="FN19" s="60"/>
      <c r="FO19" s="60"/>
      <c r="FP19" s="60"/>
      <c r="FQ19" s="60"/>
      <c r="FR19" s="60"/>
      <c r="FS19" s="60"/>
      <c r="FT19" s="60"/>
      <c r="FU19" s="60"/>
      <c r="FV19" s="60"/>
      <c r="FW19" s="60"/>
      <c r="FX19" s="60"/>
      <c r="FY19" s="60"/>
      <c r="FZ19" s="60"/>
      <c r="GA19" s="60"/>
      <c r="GB19" s="60"/>
      <c r="GC19" s="60"/>
      <c r="GD19" s="60"/>
      <c r="GE19" s="60"/>
      <c r="GF19" s="60"/>
      <c r="GG19" s="60"/>
      <c r="GH19" s="60"/>
      <c r="GI19" s="60"/>
      <c r="GJ19" s="60"/>
      <c r="GK19" s="60"/>
      <c r="GL19" s="60"/>
      <c r="GM19" s="60"/>
      <c r="GN19" s="60"/>
      <c r="GO19" s="60"/>
      <c r="GP19" s="60"/>
      <c r="GQ19" s="60"/>
      <c r="GR19" s="60"/>
      <c r="GS19" s="60"/>
      <c r="GT19" s="60"/>
      <c r="GU19" s="60"/>
      <c r="GV19" s="60"/>
      <c r="GW19" s="60"/>
      <c r="GX19" s="60"/>
      <c r="GY19" s="60"/>
      <c r="GZ19" s="60"/>
      <c r="HA19" s="60"/>
      <c r="HB19" s="60"/>
      <c r="HC19" s="60"/>
      <c r="HD19" s="60"/>
      <c r="HE19" s="60"/>
      <c r="HF19" s="60"/>
      <c r="HG19" s="60"/>
      <c r="HH19" s="60"/>
      <c r="HI19" s="60"/>
      <c r="HJ19" s="60"/>
      <c r="HK19" s="60"/>
      <c r="HL19" s="60"/>
      <c r="HM19" s="60"/>
      <c r="HN19" s="60"/>
      <c r="HO19" s="60"/>
      <c r="HP19" s="60"/>
      <c r="HQ19" s="60"/>
      <c r="HR19" s="60"/>
      <c r="HS19" s="60"/>
      <c r="HT19" s="60"/>
      <c r="HU19" s="60"/>
      <c r="HV19" s="60"/>
      <c r="HW19" s="60"/>
      <c r="HX19" s="60"/>
      <c r="HY19" s="60"/>
      <c r="HZ19" s="60"/>
      <c r="IA19" s="60"/>
      <c r="IB19" s="60"/>
      <c r="IC19" s="60"/>
      <c r="ID19" s="60"/>
      <c r="IE19" s="60"/>
      <c r="IF19" s="60"/>
      <c r="IG19" s="60"/>
      <c r="IH19" s="60"/>
      <c r="II19" s="60"/>
      <c r="IJ19" s="60"/>
      <c r="IK19" s="60"/>
      <c r="IL19" s="60"/>
      <c r="IM19" s="60"/>
      <c r="IN19" s="60"/>
      <c r="IO19" s="60"/>
      <c r="IP19" s="60"/>
      <c r="IQ19" s="60"/>
      <c r="IR19" s="60"/>
      <c r="IS19" s="60"/>
      <c r="IT19" s="60"/>
    </row>
    <row r="20" spans="1:254" s="59" customFormat="1" ht="18" customHeight="1">
      <c r="A20" s="61"/>
      <c r="B20" s="68"/>
      <c r="C20" s="77"/>
      <c r="D20" s="77"/>
      <c r="E20" s="77"/>
      <c r="F20" s="77"/>
      <c r="G20" s="77"/>
      <c r="H20" s="77"/>
      <c r="I20" s="77"/>
      <c r="J20" s="77"/>
      <c r="K20" s="77"/>
      <c r="L20" s="77"/>
      <c r="M20" s="77"/>
      <c r="N20" s="77"/>
      <c r="O20" s="77"/>
      <c r="P20" s="60"/>
      <c r="Q20" s="60"/>
      <c r="R20" s="60"/>
      <c r="T20" s="60"/>
      <c r="U20" s="60"/>
      <c r="V20" s="60"/>
      <c r="W20" s="60"/>
      <c r="X20" s="60"/>
      <c r="Y20" s="60"/>
      <c r="Z20" s="60"/>
      <c r="AA20" s="60"/>
      <c r="AB20" s="60"/>
      <c r="AC20" s="60"/>
      <c r="AD20" s="60"/>
      <c r="AE20" s="60"/>
      <c r="AF20" s="60"/>
      <c r="AG20" s="60"/>
      <c r="AH20" s="60"/>
      <c r="AI20" s="60"/>
      <c r="AJ20" s="60"/>
      <c r="AK20" s="60"/>
      <c r="AL20" s="60"/>
      <c r="AM20" s="60"/>
      <c r="AN20" s="60"/>
      <c r="AO20" s="60"/>
      <c r="AP20" s="60"/>
      <c r="AQ20" s="60"/>
      <c r="AR20" s="60"/>
      <c r="AS20" s="60"/>
      <c r="AT20" s="60"/>
      <c r="AU20" s="60"/>
      <c r="AV20" s="60"/>
      <c r="AW20" s="60"/>
      <c r="AX20" s="60"/>
      <c r="AY20" s="60"/>
      <c r="AZ20" s="60"/>
      <c r="BA20" s="60"/>
      <c r="BB20" s="60"/>
      <c r="BC20" s="60"/>
      <c r="BD20" s="60"/>
      <c r="BE20" s="60"/>
      <c r="BF20" s="60"/>
      <c r="BG20" s="60"/>
      <c r="BH20" s="60"/>
      <c r="BI20" s="60"/>
      <c r="BJ20" s="60"/>
      <c r="BK20" s="60"/>
      <c r="BL20" s="60"/>
      <c r="BM20" s="60"/>
      <c r="BN20" s="60"/>
      <c r="BO20" s="60"/>
      <c r="BP20" s="60"/>
      <c r="BQ20" s="60"/>
      <c r="BR20" s="60"/>
      <c r="BS20" s="60"/>
      <c r="BT20" s="60"/>
      <c r="BU20" s="60"/>
      <c r="BV20" s="60"/>
      <c r="BW20" s="60"/>
      <c r="BX20" s="60"/>
      <c r="BY20" s="60"/>
      <c r="BZ20" s="60"/>
      <c r="CA20" s="60"/>
      <c r="CB20" s="60"/>
      <c r="CC20" s="60"/>
      <c r="CD20" s="60"/>
      <c r="CE20" s="60"/>
      <c r="CF20" s="60"/>
      <c r="CG20" s="60"/>
      <c r="CH20" s="60"/>
      <c r="CI20" s="60"/>
      <c r="CJ20" s="60"/>
      <c r="CK20" s="60"/>
      <c r="CL20" s="60"/>
      <c r="CM20" s="60"/>
      <c r="CN20" s="60"/>
      <c r="CO20" s="60"/>
      <c r="CP20" s="60"/>
      <c r="CQ20" s="60"/>
      <c r="CR20" s="60"/>
      <c r="CS20" s="60"/>
      <c r="CT20" s="60"/>
      <c r="CU20" s="60"/>
      <c r="CV20" s="60"/>
      <c r="CW20" s="60"/>
      <c r="CX20" s="60"/>
      <c r="CY20" s="60"/>
      <c r="CZ20" s="60"/>
      <c r="DA20" s="60"/>
      <c r="DB20" s="60"/>
      <c r="DC20" s="60"/>
      <c r="DD20" s="60"/>
      <c r="DE20" s="60"/>
      <c r="DF20" s="60"/>
      <c r="DG20" s="60"/>
      <c r="DH20" s="60"/>
      <c r="DI20" s="60"/>
      <c r="DJ20" s="60"/>
      <c r="DK20" s="60"/>
      <c r="DL20" s="60"/>
      <c r="DM20" s="60"/>
      <c r="DN20" s="60"/>
      <c r="DO20" s="60"/>
      <c r="DP20" s="60"/>
      <c r="DQ20" s="60"/>
      <c r="DR20" s="60"/>
      <c r="DS20" s="60"/>
      <c r="DT20" s="60"/>
      <c r="DU20" s="60"/>
      <c r="DV20" s="60"/>
      <c r="DW20" s="60"/>
      <c r="DX20" s="60"/>
      <c r="DY20" s="60"/>
      <c r="DZ20" s="60"/>
      <c r="EA20" s="60"/>
      <c r="EB20" s="60"/>
      <c r="EC20" s="60"/>
      <c r="ED20" s="60"/>
      <c r="EE20" s="60"/>
      <c r="EF20" s="60"/>
      <c r="EG20" s="60"/>
      <c r="EH20" s="60"/>
      <c r="EI20" s="60"/>
      <c r="EJ20" s="60"/>
      <c r="EK20" s="60"/>
      <c r="EL20" s="60"/>
      <c r="EM20" s="60"/>
      <c r="EN20" s="60"/>
      <c r="EO20" s="60"/>
      <c r="EP20" s="60"/>
      <c r="EQ20" s="60"/>
      <c r="ER20" s="60"/>
      <c r="ES20" s="60"/>
      <c r="ET20" s="60"/>
      <c r="EU20" s="60"/>
      <c r="EV20" s="60"/>
      <c r="EW20" s="60"/>
      <c r="EX20" s="60"/>
      <c r="EY20" s="60"/>
      <c r="EZ20" s="60"/>
      <c r="FA20" s="60"/>
      <c r="FB20" s="60"/>
      <c r="FC20" s="60"/>
      <c r="FD20" s="60"/>
      <c r="FE20" s="60"/>
      <c r="FF20" s="60"/>
      <c r="FG20" s="60"/>
      <c r="FH20" s="60"/>
      <c r="FI20" s="60"/>
      <c r="FJ20" s="60"/>
      <c r="FK20" s="60"/>
      <c r="FL20" s="60"/>
      <c r="FM20" s="60"/>
      <c r="FN20" s="60"/>
      <c r="FO20" s="60"/>
      <c r="FP20" s="60"/>
      <c r="FQ20" s="60"/>
      <c r="FR20" s="60"/>
      <c r="FS20" s="60"/>
      <c r="FT20" s="60"/>
      <c r="FU20" s="60"/>
      <c r="FV20" s="60"/>
      <c r="FW20" s="60"/>
      <c r="FX20" s="60"/>
      <c r="FY20" s="60"/>
      <c r="FZ20" s="60"/>
      <c r="GA20" s="60"/>
      <c r="GB20" s="60"/>
      <c r="GC20" s="60"/>
      <c r="GD20" s="60"/>
      <c r="GE20" s="60"/>
      <c r="GF20" s="60"/>
      <c r="GG20" s="60"/>
      <c r="GH20" s="60"/>
      <c r="GI20" s="60"/>
      <c r="GJ20" s="60"/>
      <c r="GK20" s="60"/>
      <c r="GL20" s="60"/>
      <c r="GM20" s="60"/>
      <c r="GN20" s="60"/>
      <c r="GO20" s="60"/>
      <c r="GP20" s="60"/>
      <c r="GQ20" s="60"/>
      <c r="GR20" s="60"/>
      <c r="GS20" s="60"/>
      <c r="GT20" s="60"/>
      <c r="GU20" s="60"/>
      <c r="GV20" s="60"/>
      <c r="GW20" s="60"/>
      <c r="GX20" s="60"/>
      <c r="GY20" s="60"/>
      <c r="GZ20" s="60"/>
      <c r="HA20" s="60"/>
      <c r="HB20" s="60"/>
      <c r="HC20" s="60"/>
      <c r="HD20" s="60"/>
      <c r="HE20" s="60"/>
      <c r="HF20" s="60"/>
      <c r="HG20" s="60"/>
      <c r="HH20" s="60"/>
      <c r="HI20" s="60"/>
      <c r="HJ20" s="60"/>
      <c r="HK20" s="60"/>
      <c r="HL20" s="60"/>
      <c r="HM20" s="60"/>
      <c r="HN20" s="60"/>
      <c r="HO20" s="60"/>
      <c r="HP20" s="60"/>
      <c r="HQ20" s="60"/>
      <c r="HR20" s="60"/>
      <c r="HS20" s="60"/>
      <c r="HT20" s="60"/>
      <c r="HU20" s="60"/>
      <c r="HV20" s="60"/>
      <c r="HW20" s="60"/>
      <c r="HX20" s="60"/>
      <c r="HY20" s="60"/>
      <c r="HZ20" s="60"/>
      <c r="IA20" s="60"/>
      <c r="IB20" s="60"/>
      <c r="IC20" s="60"/>
      <c r="ID20" s="60"/>
      <c r="IE20" s="60"/>
      <c r="IF20" s="60"/>
      <c r="IG20" s="60"/>
      <c r="IH20" s="60"/>
      <c r="II20" s="60"/>
      <c r="IJ20" s="60"/>
      <c r="IK20" s="60"/>
      <c r="IL20" s="60"/>
      <c r="IM20" s="60"/>
      <c r="IN20" s="60"/>
      <c r="IO20" s="60"/>
      <c r="IP20" s="60"/>
      <c r="IQ20" s="60"/>
      <c r="IR20" s="60"/>
      <c r="IS20" s="60"/>
      <c r="IT20" s="60"/>
    </row>
    <row r="21" spans="1:254" s="59" customFormat="1" ht="18" customHeight="1">
      <c r="A21" s="61"/>
      <c r="B21" s="68" t="s">
        <v>115</v>
      </c>
      <c r="C21" s="77">
        <v>181.61</v>
      </c>
      <c r="D21" s="77">
        <v>3368.98</v>
      </c>
      <c r="E21" s="77">
        <v>5521.73</v>
      </c>
      <c r="F21" s="77">
        <v>1223.97</v>
      </c>
      <c r="G21" s="77">
        <v>-134.21</v>
      </c>
      <c r="H21" s="77">
        <v>-749.82</v>
      </c>
      <c r="I21" s="77">
        <v>741.1</v>
      </c>
      <c r="J21" s="77">
        <v>988.47</v>
      </c>
      <c r="K21" s="77">
        <v>-635.49</v>
      </c>
      <c r="L21" s="77">
        <v>2587.4</v>
      </c>
      <c r="M21" s="77">
        <v>-2701.52</v>
      </c>
      <c r="N21" s="77">
        <v>2029.62</v>
      </c>
      <c r="O21" s="77">
        <v>12421.84</v>
      </c>
      <c r="P21" s="60"/>
      <c r="Q21" s="60"/>
      <c r="R21" s="60"/>
      <c r="T21" s="60"/>
      <c r="U21" s="60"/>
      <c r="V21" s="60"/>
      <c r="W21" s="60"/>
      <c r="X21" s="60"/>
      <c r="Y21" s="60"/>
      <c r="Z21" s="60"/>
      <c r="AA21" s="60"/>
      <c r="AB21" s="60"/>
      <c r="AC21" s="60"/>
      <c r="AD21" s="60"/>
      <c r="AE21" s="60"/>
      <c r="AF21" s="60"/>
      <c r="AG21" s="60"/>
      <c r="AH21" s="60"/>
      <c r="AI21" s="60"/>
      <c r="AJ21" s="60"/>
      <c r="AK21" s="60"/>
      <c r="AL21" s="60"/>
      <c r="AM21" s="60"/>
      <c r="AN21" s="60"/>
      <c r="AO21" s="60"/>
      <c r="AP21" s="60"/>
      <c r="AQ21" s="60"/>
      <c r="AR21" s="60"/>
      <c r="AS21" s="60"/>
      <c r="AT21" s="60"/>
      <c r="AU21" s="60"/>
      <c r="AV21" s="60"/>
      <c r="AW21" s="60"/>
      <c r="AX21" s="60"/>
      <c r="AY21" s="60"/>
      <c r="AZ21" s="60"/>
      <c r="BA21" s="60"/>
      <c r="BB21" s="60"/>
      <c r="BC21" s="60"/>
      <c r="BD21" s="60"/>
      <c r="BE21" s="60"/>
      <c r="BF21" s="60"/>
      <c r="BG21" s="60"/>
      <c r="BH21" s="60"/>
      <c r="BI21" s="60"/>
      <c r="BJ21" s="60"/>
      <c r="BK21" s="60"/>
      <c r="BL21" s="60"/>
      <c r="BM21" s="60"/>
      <c r="BN21" s="60"/>
      <c r="BO21" s="60"/>
      <c r="BP21" s="60"/>
      <c r="BQ21" s="60"/>
      <c r="BR21" s="60"/>
      <c r="BS21" s="60"/>
      <c r="BT21" s="60"/>
      <c r="BU21" s="60"/>
      <c r="BV21" s="60"/>
      <c r="BW21" s="60"/>
      <c r="BX21" s="60"/>
      <c r="BY21" s="60"/>
      <c r="BZ21" s="60"/>
      <c r="CA21" s="60"/>
      <c r="CB21" s="60"/>
      <c r="CC21" s="60"/>
      <c r="CD21" s="60"/>
      <c r="CE21" s="60"/>
      <c r="CF21" s="60"/>
      <c r="CG21" s="60"/>
      <c r="CH21" s="60"/>
      <c r="CI21" s="60"/>
      <c r="CJ21" s="60"/>
      <c r="CK21" s="60"/>
      <c r="CL21" s="60"/>
      <c r="CM21" s="60"/>
      <c r="CN21" s="60"/>
      <c r="CO21" s="60"/>
      <c r="CP21" s="60"/>
      <c r="CQ21" s="60"/>
      <c r="CR21" s="60"/>
      <c r="CS21" s="60"/>
      <c r="CT21" s="60"/>
      <c r="CU21" s="60"/>
      <c r="CV21" s="60"/>
      <c r="CW21" s="60"/>
      <c r="CX21" s="60"/>
      <c r="CY21" s="60"/>
      <c r="CZ21" s="60"/>
      <c r="DA21" s="60"/>
      <c r="DB21" s="60"/>
      <c r="DC21" s="60"/>
      <c r="DD21" s="60"/>
      <c r="DE21" s="60"/>
      <c r="DF21" s="60"/>
      <c r="DG21" s="60"/>
      <c r="DH21" s="60"/>
      <c r="DI21" s="60"/>
      <c r="DJ21" s="60"/>
      <c r="DK21" s="60"/>
      <c r="DL21" s="60"/>
      <c r="DM21" s="60"/>
      <c r="DN21" s="60"/>
      <c r="DO21" s="60"/>
      <c r="DP21" s="60"/>
      <c r="DQ21" s="60"/>
      <c r="DR21" s="60"/>
      <c r="DS21" s="60"/>
      <c r="DT21" s="60"/>
      <c r="DU21" s="60"/>
      <c r="DV21" s="60"/>
      <c r="DW21" s="60"/>
      <c r="DX21" s="60"/>
      <c r="DY21" s="60"/>
      <c r="DZ21" s="60"/>
      <c r="EA21" s="60"/>
      <c r="EB21" s="60"/>
      <c r="EC21" s="60"/>
      <c r="ED21" s="60"/>
      <c r="EE21" s="60"/>
      <c r="EF21" s="60"/>
      <c r="EG21" s="60"/>
      <c r="EH21" s="60"/>
      <c r="EI21" s="60"/>
      <c r="EJ21" s="60"/>
      <c r="EK21" s="60"/>
      <c r="EL21" s="60"/>
      <c r="EM21" s="60"/>
      <c r="EN21" s="60"/>
      <c r="EO21" s="60"/>
      <c r="EP21" s="60"/>
      <c r="EQ21" s="60"/>
      <c r="ER21" s="60"/>
      <c r="ES21" s="60"/>
      <c r="ET21" s="60"/>
      <c r="EU21" s="60"/>
      <c r="EV21" s="60"/>
      <c r="EW21" s="60"/>
      <c r="EX21" s="60"/>
      <c r="EY21" s="60"/>
      <c r="EZ21" s="60"/>
      <c r="FA21" s="60"/>
      <c r="FB21" s="60"/>
      <c r="FC21" s="60"/>
      <c r="FD21" s="60"/>
      <c r="FE21" s="60"/>
      <c r="FF21" s="60"/>
      <c r="FG21" s="60"/>
      <c r="FH21" s="60"/>
      <c r="FI21" s="60"/>
      <c r="FJ21" s="60"/>
      <c r="FK21" s="60"/>
      <c r="FL21" s="60"/>
      <c r="FM21" s="60"/>
      <c r="FN21" s="60"/>
      <c r="FO21" s="60"/>
      <c r="FP21" s="60"/>
      <c r="FQ21" s="60"/>
      <c r="FR21" s="60"/>
      <c r="FS21" s="60"/>
      <c r="FT21" s="60"/>
      <c r="FU21" s="60"/>
      <c r="FV21" s="60"/>
      <c r="FW21" s="60"/>
      <c r="FX21" s="60"/>
      <c r="FY21" s="60"/>
      <c r="FZ21" s="60"/>
      <c r="GA21" s="60"/>
      <c r="GB21" s="60"/>
      <c r="GC21" s="60"/>
      <c r="GD21" s="60"/>
      <c r="GE21" s="60"/>
      <c r="GF21" s="60"/>
      <c r="GG21" s="60"/>
      <c r="GH21" s="60"/>
      <c r="GI21" s="60"/>
      <c r="GJ21" s="60"/>
      <c r="GK21" s="60"/>
      <c r="GL21" s="60"/>
      <c r="GM21" s="60"/>
      <c r="GN21" s="60"/>
      <c r="GO21" s="60"/>
      <c r="GP21" s="60"/>
      <c r="GQ21" s="60"/>
      <c r="GR21" s="60"/>
      <c r="GS21" s="60"/>
      <c r="GT21" s="60"/>
      <c r="GU21" s="60"/>
      <c r="GV21" s="60"/>
      <c r="GW21" s="60"/>
      <c r="GX21" s="60"/>
      <c r="GY21" s="60"/>
      <c r="GZ21" s="60"/>
      <c r="HA21" s="60"/>
      <c r="HB21" s="60"/>
      <c r="HC21" s="60"/>
      <c r="HD21" s="60"/>
      <c r="HE21" s="60"/>
      <c r="HF21" s="60"/>
      <c r="HG21" s="60"/>
      <c r="HH21" s="60"/>
      <c r="HI21" s="60"/>
      <c r="HJ21" s="60"/>
      <c r="HK21" s="60"/>
      <c r="HL21" s="60"/>
      <c r="HM21" s="60"/>
      <c r="HN21" s="60"/>
      <c r="HO21" s="60"/>
      <c r="HP21" s="60"/>
      <c r="HQ21" s="60"/>
      <c r="HR21" s="60"/>
      <c r="HS21" s="60"/>
      <c r="HT21" s="60"/>
      <c r="HU21" s="60"/>
      <c r="HV21" s="60"/>
      <c r="HW21" s="60"/>
      <c r="HX21" s="60"/>
      <c r="HY21" s="60"/>
      <c r="HZ21" s="60"/>
      <c r="IA21" s="60"/>
      <c r="IB21" s="60"/>
      <c r="IC21" s="60"/>
      <c r="ID21" s="60"/>
      <c r="IE21" s="60"/>
      <c r="IF21" s="60"/>
      <c r="IG21" s="60"/>
      <c r="IH21" s="60"/>
      <c r="II21" s="60"/>
      <c r="IJ21" s="60"/>
      <c r="IK21" s="60"/>
      <c r="IL21" s="60"/>
      <c r="IM21" s="60"/>
      <c r="IN21" s="60"/>
      <c r="IO21" s="60"/>
      <c r="IP21" s="60"/>
      <c r="IQ21" s="60"/>
      <c r="IR21" s="60"/>
      <c r="IS21" s="60"/>
      <c r="IT21" s="60"/>
    </row>
    <row r="22" spans="1:254" s="82" customFormat="1" ht="18" customHeight="1">
      <c r="A22" s="79"/>
      <c r="B22" s="69" t="s">
        <v>90</v>
      </c>
      <c r="C22" s="78">
        <v>-130.62</v>
      </c>
      <c r="D22" s="78">
        <v>-688.73</v>
      </c>
      <c r="E22" s="78">
        <v>2938.67</v>
      </c>
      <c r="F22" s="78">
        <v>-932.28</v>
      </c>
      <c r="G22" s="78">
        <v>-469.34</v>
      </c>
      <c r="H22" s="78">
        <v>-659.57</v>
      </c>
      <c r="I22" s="78">
        <v>-241</v>
      </c>
      <c r="J22" s="78">
        <v>-1503.88</v>
      </c>
      <c r="K22" s="78">
        <v>-446.6</v>
      </c>
      <c r="L22" s="78">
        <v>1098.86</v>
      </c>
      <c r="M22" s="78">
        <v>-895.46</v>
      </c>
      <c r="N22" s="78">
        <v>-229.54</v>
      </c>
      <c r="O22" s="78">
        <v>-2159.4900000000002</v>
      </c>
      <c r="P22" s="81"/>
      <c r="Q22" s="81"/>
      <c r="R22" s="81"/>
      <c r="T22" s="81"/>
      <c r="U22" s="81"/>
      <c r="V22" s="81"/>
      <c r="W22" s="81"/>
      <c r="X22" s="81"/>
      <c r="Y22" s="81"/>
      <c r="Z22" s="81"/>
      <c r="AA22" s="81"/>
      <c r="AB22" s="81"/>
      <c r="AC22" s="81"/>
      <c r="AD22" s="81"/>
      <c r="AE22" s="81"/>
      <c r="AF22" s="81"/>
      <c r="AG22" s="81"/>
      <c r="AH22" s="81"/>
      <c r="AI22" s="81"/>
      <c r="AJ22" s="81"/>
      <c r="AK22" s="81"/>
      <c r="AL22" s="81"/>
      <c r="AM22" s="81"/>
      <c r="AN22" s="81"/>
      <c r="AO22" s="81"/>
      <c r="AP22" s="81"/>
      <c r="AQ22" s="81"/>
      <c r="AR22" s="81"/>
      <c r="AS22" s="81"/>
      <c r="AT22" s="81"/>
      <c r="AU22" s="81"/>
      <c r="AV22" s="81"/>
      <c r="AW22" s="81"/>
      <c r="AX22" s="81"/>
      <c r="AY22" s="81"/>
      <c r="AZ22" s="81"/>
      <c r="BA22" s="81"/>
      <c r="BB22" s="81"/>
      <c r="BC22" s="81"/>
      <c r="BD22" s="81"/>
      <c r="BE22" s="81"/>
      <c r="BF22" s="81"/>
      <c r="BG22" s="81"/>
      <c r="BH22" s="81"/>
      <c r="BI22" s="81"/>
      <c r="BJ22" s="81"/>
      <c r="BK22" s="81"/>
      <c r="BL22" s="81"/>
      <c r="BM22" s="81"/>
      <c r="BN22" s="81"/>
      <c r="BO22" s="81"/>
      <c r="BP22" s="81"/>
      <c r="BQ22" s="81"/>
      <c r="BR22" s="81"/>
      <c r="BS22" s="81"/>
      <c r="BT22" s="81"/>
      <c r="BU22" s="81"/>
      <c r="BV22" s="81"/>
      <c r="BW22" s="81"/>
      <c r="BX22" s="81"/>
      <c r="BY22" s="81"/>
      <c r="BZ22" s="81"/>
      <c r="CA22" s="81"/>
      <c r="CB22" s="81"/>
      <c r="CC22" s="81"/>
      <c r="CD22" s="81"/>
      <c r="CE22" s="81"/>
      <c r="CF22" s="81"/>
      <c r="CG22" s="81"/>
      <c r="CH22" s="81"/>
      <c r="CI22" s="81"/>
      <c r="CJ22" s="81"/>
      <c r="CK22" s="81"/>
      <c r="CL22" s="81"/>
      <c r="CM22" s="81"/>
      <c r="CN22" s="81"/>
      <c r="CO22" s="81"/>
      <c r="CP22" s="81"/>
      <c r="CQ22" s="81"/>
      <c r="CR22" s="81"/>
      <c r="CS22" s="81"/>
      <c r="CT22" s="81"/>
      <c r="CU22" s="81"/>
      <c r="CV22" s="81"/>
      <c r="CW22" s="81"/>
      <c r="CX22" s="81"/>
      <c r="CY22" s="81"/>
      <c r="CZ22" s="81"/>
      <c r="DA22" s="81"/>
      <c r="DB22" s="81"/>
      <c r="DC22" s="81"/>
      <c r="DD22" s="81"/>
      <c r="DE22" s="81"/>
      <c r="DF22" s="81"/>
      <c r="DG22" s="81"/>
      <c r="DH22" s="81"/>
      <c r="DI22" s="81"/>
      <c r="DJ22" s="81"/>
      <c r="DK22" s="81"/>
      <c r="DL22" s="81"/>
      <c r="DM22" s="81"/>
      <c r="DN22" s="81"/>
      <c r="DO22" s="81"/>
      <c r="DP22" s="81"/>
      <c r="DQ22" s="81"/>
      <c r="DR22" s="81"/>
      <c r="DS22" s="81"/>
      <c r="DT22" s="81"/>
      <c r="DU22" s="81"/>
      <c r="DV22" s="81"/>
      <c r="DW22" s="81"/>
      <c r="DX22" s="81"/>
      <c r="DY22" s="81"/>
      <c r="DZ22" s="81"/>
      <c r="EA22" s="81"/>
      <c r="EB22" s="81"/>
      <c r="EC22" s="81"/>
      <c r="ED22" s="81"/>
      <c r="EE22" s="81"/>
      <c r="EF22" s="81"/>
      <c r="EG22" s="81"/>
      <c r="EH22" s="81"/>
      <c r="EI22" s="81"/>
      <c r="EJ22" s="81"/>
      <c r="EK22" s="81"/>
      <c r="EL22" s="81"/>
      <c r="EM22" s="81"/>
      <c r="EN22" s="81"/>
      <c r="EO22" s="81"/>
      <c r="EP22" s="81"/>
      <c r="EQ22" s="81"/>
      <c r="ER22" s="81"/>
      <c r="ES22" s="81"/>
      <c r="ET22" s="81"/>
      <c r="EU22" s="81"/>
      <c r="EV22" s="81"/>
      <c r="EW22" s="81"/>
      <c r="EX22" s="81"/>
      <c r="EY22" s="81"/>
      <c r="EZ22" s="81"/>
      <c r="FA22" s="81"/>
      <c r="FB22" s="81"/>
      <c r="FC22" s="81"/>
      <c r="FD22" s="81"/>
      <c r="FE22" s="81"/>
      <c r="FF22" s="81"/>
      <c r="FG22" s="81"/>
      <c r="FH22" s="81"/>
      <c r="FI22" s="81"/>
      <c r="FJ22" s="81"/>
      <c r="FK22" s="81"/>
      <c r="FL22" s="81"/>
      <c r="FM22" s="81"/>
      <c r="FN22" s="81"/>
      <c r="FO22" s="81"/>
      <c r="FP22" s="81"/>
      <c r="FQ22" s="81"/>
      <c r="FR22" s="81"/>
      <c r="FS22" s="81"/>
      <c r="FT22" s="81"/>
      <c r="FU22" s="81"/>
      <c r="FV22" s="81"/>
      <c r="FW22" s="81"/>
      <c r="FX22" s="81"/>
      <c r="FY22" s="81"/>
      <c r="FZ22" s="81"/>
      <c r="GA22" s="81"/>
      <c r="GB22" s="81"/>
      <c r="GC22" s="81"/>
      <c r="GD22" s="81"/>
      <c r="GE22" s="81"/>
      <c r="GF22" s="81"/>
      <c r="GG22" s="81"/>
      <c r="GH22" s="81"/>
      <c r="GI22" s="81"/>
      <c r="GJ22" s="81"/>
      <c r="GK22" s="81"/>
      <c r="GL22" s="81"/>
      <c r="GM22" s="81"/>
      <c r="GN22" s="81"/>
      <c r="GO22" s="81"/>
      <c r="GP22" s="81"/>
      <c r="GQ22" s="81"/>
      <c r="GR22" s="81"/>
      <c r="GS22" s="81"/>
      <c r="GT22" s="81"/>
      <c r="GU22" s="81"/>
      <c r="GV22" s="81"/>
      <c r="GW22" s="81"/>
      <c r="GX22" s="81"/>
      <c r="GY22" s="81"/>
      <c r="GZ22" s="81"/>
      <c r="HA22" s="81"/>
      <c r="HB22" s="81"/>
      <c r="HC22" s="81"/>
      <c r="HD22" s="81"/>
      <c r="HE22" s="81"/>
      <c r="HF22" s="81"/>
      <c r="HG22" s="81"/>
      <c r="HH22" s="81"/>
      <c r="HI22" s="81"/>
      <c r="HJ22" s="81"/>
      <c r="HK22" s="81"/>
      <c r="HL22" s="81"/>
      <c r="HM22" s="81"/>
      <c r="HN22" s="81"/>
      <c r="HO22" s="81"/>
      <c r="HP22" s="81"/>
      <c r="HQ22" s="81"/>
      <c r="HR22" s="81"/>
      <c r="HS22" s="81"/>
      <c r="HT22" s="81"/>
      <c r="HU22" s="81"/>
      <c r="HV22" s="81"/>
      <c r="HW22" s="81"/>
      <c r="HX22" s="81"/>
      <c r="HY22" s="81"/>
      <c r="HZ22" s="81"/>
      <c r="IA22" s="81"/>
      <c r="IB22" s="81"/>
      <c r="IC22" s="81"/>
      <c r="ID22" s="81"/>
      <c r="IE22" s="81"/>
      <c r="IF22" s="81"/>
      <c r="IG22" s="81"/>
      <c r="IH22" s="81"/>
      <c r="II22" s="81"/>
      <c r="IJ22" s="81"/>
      <c r="IK22" s="81"/>
      <c r="IL22" s="81"/>
      <c r="IM22" s="81"/>
      <c r="IN22" s="81"/>
      <c r="IO22" s="81"/>
      <c r="IP22" s="81"/>
      <c r="IQ22" s="81"/>
      <c r="IR22" s="81"/>
      <c r="IS22" s="81"/>
      <c r="IT22" s="81"/>
    </row>
    <row r="23" spans="1:254" s="82" customFormat="1" ht="18" customHeight="1">
      <c r="A23" s="79"/>
      <c r="B23" s="80" t="s">
        <v>91</v>
      </c>
      <c r="C23" s="78">
        <v>1596.36</v>
      </c>
      <c r="D23" s="78">
        <v>4.77</v>
      </c>
      <c r="E23" s="78">
        <v>3462.13</v>
      </c>
      <c r="F23" s="78">
        <v>61</v>
      </c>
      <c r="G23" s="78">
        <v>50.3</v>
      </c>
      <c r="H23" s="78">
        <v>1264.34</v>
      </c>
      <c r="I23" s="78">
        <v>0.14</v>
      </c>
      <c r="J23" s="78">
        <v>71.83</v>
      </c>
      <c r="K23" s="78">
        <v>136.96</v>
      </c>
      <c r="L23" s="78">
        <v>1821.77</v>
      </c>
      <c r="M23" s="78">
        <v>430.15</v>
      </c>
      <c r="N23" s="78">
        <v>436.26</v>
      </c>
      <c r="O23" s="78">
        <v>9336.01</v>
      </c>
      <c r="P23" s="81"/>
      <c r="Q23" s="81"/>
      <c r="R23" s="81"/>
      <c r="T23" s="81"/>
      <c r="U23" s="81"/>
      <c r="V23" s="81"/>
      <c r="W23" s="81"/>
      <c r="X23" s="81"/>
      <c r="Y23" s="81"/>
      <c r="Z23" s="81"/>
      <c r="AA23" s="81"/>
      <c r="AB23" s="81"/>
      <c r="AC23" s="81"/>
      <c r="AD23" s="81"/>
      <c r="AE23" s="81"/>
      <c r="AF23" s="81"/>
      <c r="AG23" s="81"/>
      <c r="AH23" s="81"/>
      <c r="AI23" s="81"/>
      <c r="AJ23" s="81"/>
      <c r="AK23" s="81"/>
      <c r="AL23" s="81"/>
      <c r="AM23" s="81"/>
      <c r="AN23" s="81"/>
      <c r="AO23" s="81"/>
      <c r="AP23" s="81"/>
      <c r="AQ23" s="81"/>
      <c r="AR23" s="81"/>
      <c r="AS23" s="81"/>
      <c r="AT23" s="81"/>
      <c r="AU23" s="81"/>
      <c r="AV23" s="81"/>
      <c r="AW23" s="81"/>
      <c r="AX23" s="81"/>
      <c r="AY23" s="81"/>
      <c r="AZ23" s="81"/>
      <c r="BA23" s="81"/>
      <c r="BB23" s="81"/>
      <c r="BC23" s="81"/>
      <c r="BD23" s="81"/>
      <c r="BE23" s="81"/>
      <c r="BF23" s="81"/>
      <c r="BG23" s="81"/>
      <c r="BH23" s="81"/>
      <c r="BI23" s="81"/>
      <c r="BJ23" s="81"/>
      <c r="BK23" s="81"/>
      <c r="BL23" s="81"/>
      <c r="BM23" s="81"/>
      <c r="BN23" s="81"/>
      <c r="BO23" s="81"/>
      <c r="BP23" s="81"/>
      <c r="BQ23" s="81"/>
      <c r="BR23" s="81"/>
      <c r="BS23" s="81"/>
      <c r="BT23" s="81"/>
      <c r="BU23" s="81"/>
      <c r="BV23" s="81"/>
      <c r="BW23" s="81"/>
      <c r="BX23" s="81"/>
      <c r="BY23" s="81"/>
      <c r="BZ23" s="81"/>
      <c r="CA23" s="81"/>
      <c r="CB23" s="81"/>
      <c r="CC23" s="81"/>
      <c r="CD23" s="81"/>
      <c r="CE23" s="81"/>
      <c r="CF23" s="81"/>
      <c r="CG23" s="81"/>
      <c r="CH23" s="81"/>
      <c r="CI23" s="81"/>
      <c r="CJ23" s="81"/>
      <c r="CK23" s="81"/>
      <c r="CL23" s="81"/>
      <c r="CM23" s="81"/>
      <c r="CN23" s="81"/>
      <c r="CO23" s="81"/>
      <c r="CP23" s="81"/>
      <c r="CQ23" s="81"/>
      <c r="CR23" s="81"/>
      <c r="CS23" s="81"/>
      <c r="CT23" s="81"/>
      <c r="CU23" s="81"/>
      <c r="CV23" s="81"/>
      <c r="CW23" s="81"/>
      <c r="CX23" s="81"/>
      <c r="CY23" s="81"/>
      <c r="CZ23" s="81"/>
      <c r="DA23" s="81"/>
      <c r="DB23" s="81"/>
      <c r="DC23" s="81"/>
      <c r="DD23" s="81"/>
      <c r="DE23" s="81"/>
      <c r="DF23" s="81"/>
      <c r="DG23" s="81"/>
      <c r="DH23" s="81"/>
      <c r="DI23" s="81"/>
      <c r="DJ23" s="81"/>
      <c r="DK23" s="81"/>
      <c r="DL23" s="81"/>
      <c r="DM23" s="81"/>
      <c r="DN23" s="81"/>
      <c r="DO23" s="81"/>
      <c r="DP23" s="81"/>
      <c r="DQ23" s="81"/>
      <c r="DR23" s="81"/>
      <c r="DS23" s="81"/>
      <c r="DT23" s="81"/>
      <c r="DU23" s="81"/>
      <c r="DV23" s="81"/>
      <c r="DW23" s="81"/>
      <c r="DX23" s="81"/>
      <c r="DY23" s="81"/>
      <c r="DZ23" s="81"/>
      <c r="EA23" s="81"/>
      <c r="EB23" s="81"/>
      <c r="EC23" s="81"/>
      <c r="ED23" s="81"/>
      <c r="EE23" s="81"/>
      <c r="EF23" s="81"/>
      <c r="EG23" s="81"/>
      <c r="EH23" s="81"/>
      <c r="EI23" s="81"/>
      <c r="EJ23" s="81"/>
      <c r="EK23" s="81"/>
      <c r="EL23" s="81"/>
      <c r="EM23" s="81"/>
      <c r="EN23" s="81"/>
      <c r="EO23" s="81"/>
      <c r="EP23" s="81"/>
      <c r="EQ23" s="81"/>
      <c r="ER23" s="81"/>
      <c r="ES23" s="81"/>
      <c r="ET23" s="81"/>
      <c r="EU23" s="81"/>
      <c r="EV23" s="81"/>
      <c r="EW23" s="81"/>
      <c r="EX23" s="81"/>
      <c r="EY23" s="81"/>
      <c r="EZ23" s="81"/>
      <c r="FA23" s="81"/>
      <c r="FB23" s="81"/>
      <c r="FC23" s="81"/>
      <c r="FD23" s="81"/>
      <c r="FE23" s="81"/>
      <c r="FF23" s="81"/>
      <c r="FG23" s="81"/>
      <c r="FH23" s="81"/>
      <c r="FI23" s="81"/>
      <c r="FJ23" s="81"/>
      <c r="FK23" s="81"/>
      <c r="FL23" s="81"/>
      <c r="FM23" s="81"/>
      <c r="FN23" s="81"/>
      <c r="FO23" s="81"/>
      <c r="FP23" s="81"/>
      <c r="FQ23" s="81"/>
      <c r="FR23" s="81"/>
      <c r="FS23" s="81"/>
      <c r="FT23" s="81"/>
      <c r="FU23" s="81"/>
      <c r="FV23" s="81"/>
      <c r="FW23" s="81"/>
      <c r="FX23" s="81"/>
      <c r="FY23" s="81"/>
      <c r="FZ23" s="81"/>
      <c r="GA23" s="81"/>
      <c r="GB23" s="81"/>
      <c r="GC23" s="81"/>
      <c r="GD23" s="81"/>
      <c r="GE23" s="81"/>
      <c r="GF23" s="81"/>
      <c r="GG23" s="81"/>
      <c r="GH23" s="81"/>
      <c r="GI23" s="81"/>
      <c r="GJ23" s="81"/>
      <c r="GK23" s="81"/>
      <c r="GL23" s="81"/>
      <c r="GM23" s="81"/>
      <c r="GN23" s="81"/>
      <c r="GO23" s="81"/>
      <c r="GP23" s="81"/>
      <c r="GQ23" s="81"/>
      <c r="GR23" s="81"/>
      <c r="GS23" s="81"/>
      <c r="GT23" s="81"/>
      <c r="GU23" s="81"/>
      <c r="GV23" s="81"/>
      <c r="GW23" s="81"/>
      <c r="GX23" s="81"/>
      <c r="GY23" s="81"/>
      <c r="GZ23" s="81"/>
      <c r="HA23" s="81"/>
      <c r="HB23" s="81"/>
      <c r="HC23" s="81"/>
      <c r="HD23" s="81"/>
      <c r="HE23" s="81"/>
      <c r="HF23" s="81"/>
      <c r="HG23" s="81"/>
      <c r="HH23" s="81"/>
      <c r="HI23" s="81"/>
      <c r="HJ23" s="81"/>
      <c r="HK23" s="81"/>
      <c r="HL23" s="81"/>
      <c r="HM23" s="81"/>
      <c r="HN23" s="81"/>
      <c r="HO23" s="81"/>
      <c r="HP23" s="81"/>
      <c r="HQ23" s="81"/>
      <c r="HR23" s="81"/>
      <c r="HS23" s="81"/>
      <c r="HT23" s="81"/>
      <c r="HU23" s="81"/>
      <c r="HV23" s="81"/>
      <c r="HW23" s="81"/>
      <c r="HX23" s="81"/>
      <c r="HY23" s="81"/>
      <c r="HZ23" s="81"/>
      <c r="IA23" s="81"/>
      <c r="IB23" s="81"/>
      <c r="IC23" s="81"/>
      <c r="ID23" s="81"/>
      <c r="IE23" s="81"/>
      <c r="IF23" s="81"/>
      <c r="IG23" s="81"/>
      <c r="IH23" s="81"/>
      <c r="II23" s="81"/>
      <c r="IJ23" s="81"/>
      <c r="IK23" s="81"/>
      <c r="IL23" s="81"/>
      <c r="IM23" s="81"/>
      <c r="IN23" s="81"/>
      <c r="IO23" s="81"/>
      <c r="IP23" s="81"/>
      <c r="IQ23" s="81"/>
      <c r="IR23" s="81"/>
      <c r="IS23" s="81"/>
      <c r="IT23" s="81"/>
    </row>
    <row r="24" spans="1:254" s="82" customFormat="1" ht="18" customHeight="1">
      <c r="A24" s="79"/>
      <c r="B24" s="80" t="s">
        <v>92</v>
      </c>
      <c r="C24" s="78">
        <v>1726.99</v>
      </c>
      <c r="D24" s="78">
        <v>693.5</v>
      </c>
      <c r="E24" s="78">
        <v>523.46</v>
      </c>
      <c r="F24" s="78">
        <v>993.29</v>
      </c>
      <c r="G24" s="78">
        <v>519.64</v>
      </c>
      <c r="H24" s="78">
        <v>1923.91</v>
      </c>
      <c r="I24" s="78">
        <v>241.14</v>
      </c>
      <c r="J24" s="78">
        <v>1575.7</v>
      </c>
      <c r="K24" s="78">
        <v>583.57</v>
      </c>
      <c r="L24" s="78">
        <v>722.91</v>
      </c>
      <c r="M24" s="78">
        <v>1325.61</v>
      </c>
      <c r="N24" s="78">
        <v>665.8</v>
      </c>
      <c r="O24" s="78">
        <v>11495.52</v>
      </c>
      <c r="P24" s="81"/>
      <c r="Q24" s="81"/>
      <c r="R24" s="81"/>
      <c r="T24" s="81"/>
      <c r="U24" s="81"/>
      <c r="V24" s="81"/>
      <c r="W24" s="81"/>
      <c r="X24" s="81"/>
      <c r="Y24" s="81"/>
      <c r="Z24" s="81"/>
      <c r="AA24" s="81"/>
      <c r="AB24" s="81"/>
      <c r="AC24" s="81"/>
      <c r="AD24" s="81"/>
      <c r="AE24" s="81"/>
      <c r="AF24" s="81"/>
      <c r="AG24" s="81"/>
      <c r="AH24" s="81"/>
      <c r="AI24" s="81"/>
      <c r="AJ24" s="81"/>
      <c r="AK24" s="81"/>
      <c r="AL24" s="81"/>
      <c r="AM24" s="81"/>
      <c r="AN24" s="81"/>
      <c r="AO24" s="81"/>
      <c r="AP24" s="81"/>
      <c r="AQ24" s="81"/>
      <c r="AR24" s="81"/>
      <c r="AS24" s="81"/>
      <c r="AT24" s="81"/>
      <c r="AU24" s="81"/>
      <c r="AV24" s="81"/>
      <c r="AW24" s="81"/>
      <c r="AX24" s="81"/>
      <c r="AY24" s="81"/>
      <c r="AZ24" s="81"/>
      <c r="BA24" s="81"/>
      <c r="BB24" s="81"/>
      <c r="BC24" s="81"/>
      <c r="BD24" s="81"/>
      <c r="BE24" s="81"/>
      <c r="BF24" s="81"/>
      <c r="BG24" s="81"/>
      <c r="BH24" s="81"/>
      <c r="BI24" s="81"/>
      <c r="BJ24" s="81"/>
      <c r="BK24" s="81"/>
      <c r="BL24" s="81"/>
      <c r="BM24" s="81"/>
      <c r="BN24" s="81"/>
      <c r="BO24" s="81"/>
      <c r="BP24" s="81"/>
      <c r="BQ24" s="81"/>
      <c r="BR24" s="81"/>
      <c r="BS24" s="81"/>
      <c r="BT24" s="81"/>
      <c r="BU24" s="81"/>
      <c r="BV24" s="81"/>
      <c r="BW24" s="81"/>
      <c r="BX24" s="81"/>
      <c r="BY24" s="81"/>
      <c r="BZ24" s="81"/>
      <c r="CA24" s="81"/>
      <c r="CB24" s="81"/>
      <c r="CC24" s="81"/>
      <c r="CD24" s="81"/>
      <c r="CE24" s="81"/>
      <c r="CF24" s="81"/>
      <c r="CG24" s="81"/>
      <c r="CH24" s="81"/>
      <c r="CI24" s="81"/>
      <c r="CJ24" s="81"/>
      <c r="CK24" s="81"/>
      <c r="CL24" s="81"/>
      <c r="CM24" s="81"/>
      <c r="CN24" s="81"/>
      <c r="CO24" s="81"/>
      <c r="CP24" s="81"/>
      <c r="CQ24" s="81"/>
      <c r="CR24" s="81"/>
      <c r="CS24" s="81"/>
      <c r="CT24" s="81"/>
      <c r="CU24" s="81"/>
      <c r="CV24" s="81"/>
      <c r="CW24" s="81"/>
      <c r="CX24" s="81"/>
      <c r="CY24" s="81"/>
      <c r="CZ24" s="81"/>
      <c r="DA24" s="81"/>
      <c r="DB24" s="81"/>
      <c r="DC24" s="81"/>
      <c r="DD24" s="81"/>
      <c r="DE24" s="81"/>
      <c r="DF24" s="81"/>
      <c r="DG24" s="81"/>
      <c r="DH24" s="81"/>
      <c r="DI24" s="81"/>
      <c r="DJ24" s="81"/>
      <c r="DK24" s="81"/>
      <c r="DL24" s="81"/>
      <c r="DM24" s="81"/>
      <c r="DN24" s="81"/>
      <c r="DO24" s="81"/>
      <c r="DP24" s="81"/>
      <c r="DQ24" s="81"/>
      <c r="DR24" s="81"/>
      <c r="DS24" s="81"/>
      <c r="DT24" s="81"/>
      <c r="DU24" s="81"/>
      <c r="DV24" s="81"/>
      <c r="DW24" s="81"/>
      <c r="DX24" s="81"/>
      <c r="DY24" s="81"/>
      <c r="DZ24" s="81"/>
      <c r="EA24" s="81"/>
      <c r="EB24" s="81"/>
      <c r="EC24" s="81"/>
      <c r="ED24" s="81"/>
      <c r="EE24" s="81"/>
      <c r="EF24" s="81"/>
      <c r="EG24" s="81"/>
      <c r="EH24" s="81"/>
      <c r="EI24" s="81"/>
      <c r="EJ24" s="81"/>
      <c r="EK24" s="81"/>
      <c r="EL24" s="81"/>
      <c r="EM24" s="81"/>
      <c r="EN24" s="81"/>
      <c r="EO24" s="81"/>
      <c r="EP24" s="81"/>
      <c r="EQ24" s="81"/>
      <c r="ER24" s="81"/>
      <c r="ES24" s="81"/>
      <c r="ET24" s="81"/>
      <c r="EU24" s="81"/>
      <c r="EV24" s="81"/>
      <c r="EW24" s="81"/>
      <c r="EX24" s="81"/>
      <c r="EY24" s="81"/>
      <c r="EZ24" s="81"/>
      <c r="FA24" s="81"/>
      <c r="FB24" s="81"/>
      <c r="FC24" s="81"/>
      <c r="FD24" s="81"/>
      <c r="FE24" s="81"/>
      <c r="FF24" s="81"/>
      <c r="FG24" s="81"/>
      <c r="FH24" s="81"/>
      <c r="FI24" s="81"/>
      <c r="FJ24" s="81"/>
      <c r="FK24" s="81"/>
      <c r="FL24" s="81"/>
      <c r="FM24" s="81"/>
      <c r="FN24" s="81"/>
      <c r="FO24" s="81"/>
      <c r="FP24" s="81"/>
      <c r="FQ24" s="81"/>
      <c r="FR24" s="81"/>
      <c r="FS24" s="81"/>
      <c r="FT24" s="81"/>
      <c r="FU24" s="81"/>
      <c r="FV24" s="81"/>
      <c r="FW24" s="81"/>
      <c r="FX24" s="81"/>
      <c r="FY24" s="81"/>
      <c r="FZ24" s="81"/>
      <c r="GA24" s="81"/>
      <c r="GB24" s="81"/>
      <c r="GC24" s="81"/>
      <c r="GD24" s="81"/>
      <c r="GE24" s="81"/>
      <c r="GF24" s="81"/>
      <c r="GG24" s="81"/>
      <c r="GH24" s="81"/>
      <c r="GI24" s="81"/>
      <c r="GJ24" s="81"/>
      <c r="GK24" s="81"/>
      <c r="GL24" s="81"/>
      <c r="GM24" s="81"/>
      <c r="GN24" s="81"/>
      <c r="GO24" s="81"/>
      <c r="GP24" s="81"/>
      <c r="GQ24" s="81"/>
      <c r="GR24" s="81"/>
      <c r="GS24" s="81"/>
      <c r="GT24" s="81"/>
      <c r="GU24" s="81"/>
      <c r="GV24" s="81"/>
      <c r="GW24" s="81"/>
      <c r="GX24" s="81"/>
      <c r="GY24" s="81"/>
      <c r="GZ24" s="81"/>
      <c r="HA24" s="81"/>
      <c r="HB24" s="81"/>
      <c r="HC24" s="81"/>
      <c r="HD24" s="81"/>
      <c r="HE24" s="81"/>
      <c r="HF24" s="81"/>
      <c r="HG24" s="81"/>
      <c r="HH24" s="81"/>
      <c r="HI24" s="81"/>
      <c r="HJ24" s="81"/>
      <c r="HK24" s="81"/>
      <c r="HL24" s="81"/>
      <c r="HM24" s="81"/>
      <c r="HN24" s="81"/>
      <c r="HO24" s="81"/>
      <c r="HP24" s="81"/>
      <c r="HQ24" s="81"/>
      <c r="HR24" s="81"/>
      <c r="HS24" s="81"/>
      <c r="HT24" s="81"/>
      <c r="HU24" s="81"/>
      <c r="HV24" s="81"/>
      <c r="HW24" s="81"/>
      <c r="HX24" s="81"/>
      <c r="HY24" s="81"/>
      <c r="HZ24" s="81"/>
      <c r="IA24" s="81"/>
      <c r="IB24" s="81"/>
      <c r="IC24" s="81"/>
      <c r="ID24" s="81"/>
      <c r="IE24" s="81"/>
      <c r="IF24" s="81"/>
      <c r="IG24" s="81"/>
      <c r="IH24" s="81"/>
      <c r="II24" s="81"/>
      <c r="IJ24" s="81"/>
      <c r="IK24" s="81"/>
      <c r="IL24" s="81"/>
      <c r="IM24" s="81"/>
      <c r="IN24" s="81"/>
      <c r="IO24" s="81"/>
      <c r="IP24" s="81"/>
      <c r="IQ24" s="81"/>
      <c r="IR24" s="81"/>
      <c r="IS24" s="81"/>
      <c r="IT24" s="81"/>
    </row>
    <row r="25" spans="1:254" s="82" customFormat="1" ht="18" customHeight="1">
      <c r="A25" s="79"/>
      <c r="B25" s="69" t="s">
        <v>93</v>
      </c>
      <c r="C25" s="78">
        <v>312.23</v>
      </c>
      <c r="D25" s="78">
        <v>4057.71</v>
      </c>
      <c r="E25" s="78">
        <v>2583.06</v>
      </c>
      <c r="F25" s="78">
        <v>2156.25</v>
      </c>
      <c r="G25" s="78">
        <v>335.14</v>
      </c>
      <c r="H25" s="78">
        <v>-90.24</v>
      </c>
      <c r="I25" s="78">
        <v>982.1</v>
      </c>
      <c r="J25" s="78">
        <v>2492.34</v>
      </c>
      <c r="K25" s="78">
        <v>-188.89</v>
      </c>
      <c r="L25" s="78">
        <v>1488.54</v>
      </c>
      <c r="M25" s="78">
        <v>-1806.06</v>
      </c>
      <c r="N25" s="78">
        <v>2259.16</v>
      </c>
      <c r="O25" s="78">
        <v>14581.340000000002</v>
      </c>
      <c r="P25" s="81"/>
      <c r="R25" s="81"/>
      <c r="T25" s="81"/>
      <c r="U25" s="81"/>
      <c r="V25" s="81"/>
      <c r="W25" s="81"/>
      <c r="X25" s="81"/>
      <c r="Y25" s="81"/>
      <c r="Z25" s="81"/>
      <c r="AA25" s="81"/>
      <c r="AB25" s="81"/>
      <c r="AC25" s="81"/>
      <c r="AD25" s="81"/>
      <c r="AE25" s="81"/>
      <c r="AF25" s="81"/>
      <c r="AG25" s="81"/>
      <c r="AH25" s="81"/>
      <c r="AI25" s="81"/>
      <c r="AJ25" s="81"/>
      <c r="AK25" s="81"/>
      <c r="AL25" s="81"/>
      <c r="AM25" s="81"/>
      <c r="AN25" s="81"/>
      <c r="AO25" s="81"/>
      <c r="AP25" s="81"/>
      <c r="AQ25" s="81"/>
      <c r="AR25" s="81"/>
      <c r="AS25" s="81"/>
      <c r="AT25" s="81"/>
      <c r="AU25" s="81"/>
      <c r="AV25" s="81"/>
      <c r="AW25" s="81"/>
      <c r="AX25" s="81"/>
      <c r="AY25" s="81"/>
      <c r="AZ25" s="81"/>
      <c r="BA25" s="81"/>
      <c r="BB25" s="81"/>
      <c r="BC25" s="81"/>
      <c r="BD25" s="81"/>
      <c r="BE25" s="81"/>
      <c r="BF25" s="81"/>
      <c r="BG25" s="81"/>
      <c r="BH25" s="81"/>
      <c r="BI25" s="81"/>
      <c r="BJ25" s="81"/>
      <c r="BK25" s="81"/>
      <c r="BL25" s="81"/>
      <c r="BM25" s="81"/>
      <c r="BN25" s="81"/>
      <c r="BO25" s="81"/>
      <c r="BP25" s="81"/>
      <c r="BQ25" s="81"/>
      <c r="BR25" s="81"/>
      <c r="BS25" s="81"/>
      <c r="BT25" s="81"/>
      <c r="BU25" s="81"/>
      <c r="BV25" s="81"/>
      <c r="BW25" s="81"/>
      <c r="BX25" s="81"/>
      <c r="BY25" s="81"/>
      <c r="BZ25" s="81"/>
      <c r="CA25" s="81"/>
      <c r="CB25" s="81"/>
      <c r="CC25" s="81"/>
      <c r="CD25" s="81"/>
      <c r="CE25" s="81"/>
      <c r="CF25" s="81"/>
      <c r="CG25" s="81"/>
      <c r="CH25" s="81"/>
      <c r="CI25" s="81"/>
      <c r="CJ25" s="81"/>
      <c r="CK25" s="81"/>
      <c r="CL25" s="81"/>
      <c r="CM25" s="81"/>
      <c r="CN25" s="81"/>
      <c r="CO25" s="81"/>
      <c r="CP25" s="81"/>
      <c r="CQ25" s="81"/>
      <c r="CR25" s="81"/>
      <c r="CS25" s="81"/>
      <c r="CT25" s="81"/>
      <c r="CU25" s="81"/>
      <c r="CV25" s="81"/>
      <c r="CW25" s="81"/>
      <c r="CX25" s="81"/>
      <c r="CY25" s="81"/>
      <c r="CZ25" s="81"/>
      <c r="DA25" s="81"/>
      <c r="DB25" s="81"/>
      <c r="DC25" s="81"/>
      <c r="DD25" s="81"/>
      <c r="DE25" s="81"/>
      <c r="DF25" s="81"/>
      <c r="DG25" s="81"/>
      <c r="DH25" s="81"/>
      <c r="DI25" s="81"/>
      <c r="DJ25" s="81"/>
      <c r="DK25" s="81"/>
      <c r="DL25" s="81"/>
      <c r="DM25" s="81"/>
      <c r="DN25" s="81"/>
      <c r="DO25" s="81"/>
      <c r="DP25" s="81"/>
      <c r="DQ25" s="81"/>
      <c r="DR25" s="81"/>
      <c r="DS25" s="81"/>
      <c r="DT25" s="81"/>
      <c r="DU25" s="81"/>
      <c r="DV25" s="81"/>
      <c r="DW25" s="81"/>
      <c r="DX25" s="81"/>
      <c r="DY25" s="81"/>
      <c r="DZ25" s="81"/>
      <c r="EA25" s="81"/>
      <c r="EB25" s="81"/>
      <c r="EC25" s="81"/>
      <c r="ED25" s="81"/>
      <c r="EE25" s="81"/>
      <c r="EF25" s="81"/>
      <c r="EG25" s="81"/>
      <c r="EH25" s="81"/>
      <c r="EI25" s="81"/>
      <c r="EJ25" s="81"/>
      <c r="EK25" s="81"/>
      <c r="EL25" s="81"/>
      <c r="EM25" s="81"/>
      <c r="EN25" s="81"/>
      <c r="EO25" s="81"/>
      <c r="EP25" s="81"/>
      <c r="EQ25" s="81"/>
      <c r="ER25" s="81"/>
      <c r="ES25" s="81"/>
      <c r="ET25" s="81"/>
      <c r="EU25" s="81"/>
      <c r="EV25" s="81"/>
      <c r="EW25" s="81"/>
      <c r="EX25" s="81"/>
      <c r="EY25" s="81"/>
      <c r="EZ25" s="81"/>
      <c r="FA25" s="81"/>
      <c r="FB25" s="81"/>
      <c r="FC25" s="81"/>
      <c r="FD25" s="81"/>
      <c r="FE25" s="81"/>
      <c r="FF25" s="81"/>
      <c r="FG25" s="81"/>
      <c r="FH25" s="81"/>
      <c r="FI25" s="81"/>
      <c r="FJ25" s="81"/>
      <c r="FK25" s="81"/>
      <c r="FL25" s="81"/>
      <c r="FM25" s="81"/>
      <c r="FN25" s="81"/>
      <c r="FO25" s="81"/>
      <c r="FP25" s="81"/>
      <c r="FQ25" s="81"/>
      <c r="FR25" s="81"/>
      <c r="FS25" s="81"/>
      <c r="FT25" s="81"/>
      <c r="FU25" s="81"/>
      <c r="FV25" s="81"/>
      <c r="FW25" s="81"/>
      <c r="FX25" s="81"/>
      <c r="FY25" s="81"/>
      <c r="FZ25" s="81"/>
      <c r="GA25" s="81"/>
      <c r="GB25" s="81"/>
      <c r="GC25" s="81"/>
      <c r="GD25" s="81"/>
      <c r="GE25" s="81"/>
      <c r="GF25" s="81"/>
      <c r="GG25" s="81"/>
      <c r="GH25" s="81"/>
      <c r="GI25" s="81"/>
      <c r="GJ25" s="81"/>
      <c r="GK25" s="81"/>
      <c r="GL25" s="81"/>
      <c r="GM25" s="81"/>
      <c r="GN25" s="81"/>
      <c r="GO25" s="81"/>
      <c r="GP25" s="81"/>
      <c r="GQ25" s="81"/>
      <c r="GR25" s="81"/>
      <c r="GS25" s="81"/>
      <c r="GT25" s="81"/>
      <c r="GU25" s="81"/>
      <c r="GV25" s="81"/>
      <c r="GW25" s="81"/>
      <c r="GX25" s="81"/>
      <c r="GY25" s="81"/>
      <c r="GZ25" s="81"/>
      <c r="HA25" s="81"/>
      <c r="HB25" s="81"/>
      <c r="HC25" s="81"/>
      <c r="HD25" s="81"/>
      <c r="HE25" s="81"/>
      <c r="HF25" s="81"/>
      <c r="HG25" s="81"/>
      <c r="HH25" s="81"/>
      <c r="HI25" s="81"/>
      <c r="HJ25" s="81"/>
      <c r="HK25" s="81"/>
      <c r="HL25" s="81"/>
      <c r="HM25" s="81"/>
      <c r="HN25" s="81"/>
      <c r="HO25" s="81"/>
      <c r="HP25" s="81"/>
      <c r="HQ25" s="81"/>
      <c r="HR25" s="81"/>
      <c r="HS25" s="81"/>
      <c r="HT25" s="81"/>
      <c r="HU25" s="81"/>
      <c r="HV25" s="81"/>
      <c r="HW25" s="81"/>
      <c r="HX25" s="81"/>
      <c r="HY25" s="81"/>
      <c r="HZ25" s="81"/>
      <c r="IA25" s="81"/>
      <c r="IB25" s="81"/>
      <c r="IC25" s="81"/>
      <c r="ID25" s="81"/>
      <c r="IE25" s="81"/>
      <c r="IF25" s="81"/>
      <c r="IG25" s="81"/>
      <c r="IH25" s="81"/>
      <c r="II25" s="81"/>
      <c r="IJ25" s="81"/>
      <c r="IK25" s="81"/>
      <c r="IL25" s="81"/>
      <c r="IM25" s="81"/>
      <c r="IN25" s="81"/>
      <c r="IO25" s="81"/>
      <c r="IP25" s="81"/>
      <c r="IQ25" s="81"/>
      <c r="IR25" s="81"/>
      <c r="IS25" s="81"/>
      <c r="IT25" s="81"/>
    </row>
    <row r="26" spans="1:254" s="82" customFormat="1" ht="18" customHeight="1">
      <c r="A26" s="79"/>
      <c r="B26" s="80" t="s">
        <v>91</v>
      </c>
      <c r="C26" s="78">
        <v>25418.97</v>
      </c>
      <c r="D26" s="78">
        <v>15930.94</v>
      </c>
      <c r="E26" s="78">
        <v>4523.06</v>
      </c>
      <c r="F26" s="78">
        <v>7885.79</v>
      </c>
      <c r="G26" s="78">
        <v>11474.2</v>
      </c>
      <c r="H26" s="78">
        <v>4580.63</v>
      </c>
      <c r="I26" s="78">
        <v>5838.15</v>
      </c>
      <c r="J26" s="78">
        <v>12202.48</v>
      </c>
      <c r="K26" s="78">
        <v>8462.34</v>
      </c>
      <c r="L26" s="78">
        <v>4517.16</v>
      </c>
      <c r="M26" s="78">
        <v>8521.2</v>
      </c>
      <c r="N26" s="78">
        <v>2291.46</v>
      </c>
      <c r="O26" s="78">
        <v>111646.38</v>
      </c>
      <c r="P26" s="81"/>
      <c r="Q26" s="81"/>
      <c r="R26" s="81"/>
      <c r="T26" s="81"/>
      <c r="U26" s="81"/>
      <c r="V26" s="81"/>
      <c r="W26" s="81"/>
      <c r="X26" s="81"/>
      <c r="Y26" s="81"/>
      <c r="Z26" s="81"/>
      <c r="AA26" s="81"/>
      <c r="AB26" s="81"/>
      <c r="AC26" s="81"/>
      <c r="AD26" s="81"/>
      <c r="AE26" s="81"/>
      <c r="AF26" s="81"/>
      <c r="AG26" s="81"/>
      <c r="AH26" s="81"/>
      <c r="AI26" s="81"/>
      <c r="AJ26" s="81"/>
      <c r="AK26" s="81"/>
      <c r="AL26" s="81"/>
      <c r="AM26" s="81"/>
      <c r="AN26" s="81"/>
      <c r="AO26" s="81"/>
      <c r="AP26" s="81"/>
      <c r="AQ26" s="81"/>
      <c r="AR26" s="81"/>
      <c r="AS26" s="81"/>
      <c r="AT26" s="81"/>
      <c r="AU26" s="81"/>
      <c r="AV26" s="81"/>
      <c r="AW26" s="81"/>
      <c r="AX26" s="81"/>
      <c r="AY26" s="81"/>
      <c r="AZ26" s="81"/>
      <c r="BA26" s="81"/>
      <c r="BB26" s="81"/>
      <c r="BC26" s="81"/>
      <c r="BD26" s="81"/>
      <c r="BE26" s="81"/>
      <c r="BF26" s="81"/>
      <c r="BG26" s="81"/>
      <c r="BH26" s="81"/>
      <c r="BI26" s="81"/>
      <c r="BJ26" s="81"/>
      <c r="BK26" s="81"/>
      <c r="BL26" s="81"/>
      <c r="BM26" s="81"/>
      <c r="BN26" s="81"/>
      <c r="BO26" s="81"/>
      <c r="BP26" s="81"/>
      <c r="BQ26" s="81"/>
      <c r="BR26" s="81"/>
      <c r="BS26" s="81"/>
      <c r="BT26" s="81"/>
      <c r="BU26" s="81"/>
      <c r="BV26" s="81"/>
      <c r="BW26" s="81"/>
      <c r="BX26" s="81"/>
      <c r="BY26" s="81"/>
      <c r="BZ26" s="81"/>
      <c r="CA26" s="81"/>
      <c r="CB26" s="81"/>
      <c r="CC26" s="81"/>
      <c r="CD26" s="81"/>
      <c r="CE26" s="81"/>
      <c r="CF26" s="81"/>
      <c r="CG26" s="81"/>
      <c r="CH26" s="81"/>
      <c r="CI26" s="81"/>
      <c r="CJ26" s="81"/>
      <c r="CK26" s="81"/>
      <c r="CL26" s="81"/>
      <c r="CM26" s="81"/>
      <c r="CN26" s="81"/>
      <c r="CO26" s="81"/>
      <c r="CP26" s="81"/>
      <c r="CQ26" s="81"/>
      <c r="CR26" s="81"/>
      <c r="CS26" s="81"/>
      <c r="CT26" s="81"/>
      <c r="CU26" s="81"/>
      <c r="CV26" s="81"/>
      <c r="CW26" s="81"/>
      <c r="CX26" s="81"/>
      <c r="CY26" s="81"/>
      <c r="CZ26" s="81"/>
      <c r="DA26" s="81"/>
      <c r="DB26" s="81"/>
      <c r="DC26" s="81"/>
      <c r="DD26" s="81"/>
      <c r="DE26" s="81"/>
      <c r="DF26" s="81"/>
      <c r="DG26" s="81"/>
      <c r="DH26" s="81"/>
      <c r="DI26" s="81"/>
      <c r="DJ26" s="81"/>
      <c r="DK26" s="81"/>
      <c r="DL26" s="81"/>
      <c r="DM26" s="81"/>
      <c r="DN26" s="81"/>
      <c r="DO26" s="81"/>
      <c r="DP26" s="81"/>
      <c r="DQ26" s="81"/>
      <c r="DR26" s="81"/>
      <c r="DS26" s="81"/>
      <c r="DT26" s="81"/>
      <c r="DU26" s="81"/>
      <c r="DV26" s="81"/>
      <c r="DW26" s="81"/>
      <c r="DX26" s="81"/>
      <c r="DY26" s="81"/>
      <c r="DZ26" s="81"/>
      <c r="EA26" s="81"/>
      <c r="EB26" s="81"/>
      <c r="EC26" s="81"/>
      <c r="ED26" s="81"/>
      <c r="EE26" s="81"/>
      <c r="EF26" s="81"/>
      <c r="EG26" s="81"/>
      <c r="EH26" s="81"/>
      <c r="EI26" s="81"/>
      <c r="EJ26" s="81"/>
      <c r="EK26" s="81"/>
      <c r="EL26" s="81"/>
      <c r="EM26" s="81"/>
      <c r="EN26" s="81"/>
      <c r="EO26" s="81"/>
      <c r="EP26" s="81"/>
      <c r="EQ26" s="81"/>
      <c r="ER26" s="81"/>
      <c r="ES26" s="81"/>
      <c r="ET26" s="81"/>
      <c r="EU26" s="81"/>
      <c r="EV26" s="81"/>
      <c r="EW26" s="81"/>
      <c r="EX26" s="81"/>
      <c r="EY26" s="81"/>
      <c r="EZ26" s="81"/>
      <c r="FA26" s="81"/>
      <c r="FB26" s="81"/>
      <c r="FC26" s="81"/>
      <c r="FD26" s="81"/>
      <c r="FE26" s="81"/>
      <c r="FF26" s="81"/>
      <c r="FG26" s="81"/>
      <c r="FH26" s="81"/>
      <c r="FI26" s="81"/>
      <c r="FJ26" s="81"/>
      <c r="FK26" s="81"/>
      <c r="FL26" s="81"/>
      <c r="FM26" s="81"/>
      <c r="FN26" s="81"/>
      <c r="FO26" s="81"/>
      <c r="FP26" s="81"/>
      <c r="FQ26" s="81"/>
      <c r="FR26" s="81"/>
      <c r="FS26" s="81"/>
      <c r="FT26" s="81"/>
      <c r="FU26" s="81"/>
      <c r="FV26" s="81"/>
      <c r="FW26" s="81"/>
      <c r="FX26" s="81"/>
      <c r="FY26" s="81"/>
      <c r="FZ26" s="81"/>
      <c r="GA26" s="81"/>
      <c r="GB26" s="81"/>
      <c r="GC26" s="81"/>
      <c r="GD26" s="81"/>
      <c r="GE26" s="81"/>
      <c r="GF26" s="81"/>
      <c r="GG26" s="81"/>
      <c r="GH26" s="81"/>
      <c r="GI26" s="81"/>
      <c r="GJ26" s="81"/>
      <c r="GK26" s="81"/>
      <c r="GL26" s="81"/>
      <c r="GM26" s="81"/>
      <c r="GN26" s="81"/>
      <c r="GO26" s="81"/>
      <c r="GP26" s="81"/>
      <c r="GQ26" s="81"/>
      <c r="GR26" s="81"/>
      <c r="GS26" s="81"/>
      <c r="GT26" s="81"/>
      <c r="GU26" s="81"/>
      <c r="GV26" s="81"/>
      <c r="GW26" s="81"/>
      <c r="GX26" s="81"/>
      <c r="GY26" s="81"/>
      <c r="GZ26" s="81"/>
      <c r="HA26" s="81"/>
      <c r="HB26" s="81"/>
      <c r="HC26" s="81"/>
      <c r="HD26" s="81"/>
      <c r="HE26" s="81"/>
      <c r="HF26" s="81"/>
      <c r="HG26" s="81"/>
      <c r="HH26" s="81"/>
      <c r="HI26" s="81"/>
      <c r="HJ26" s="81"/>
      <c r="HK26" s="81"/>
      <c r="HL26" s="81"/>
      <c r="HM26" s="81"/>
      <c r="HN26" s="81"/>
      <c r="HO26" s="81"/>
      <c r="HP26" s="81"/>
      <c r="HQ26" s="81"/>
      <c r="HR26" s="81"/>
      <c r="HS26" s="81"/>
      <c r="HT26" s="81"/>
      <c r="HU26" s="81"/>
      <c r="HV26" s="81"/>
      <c r="HW26" s="81"/>
      <c r="HX26" s="81"/>
      <c r="HY26" s="81"/>
      <c r="HZ26" s="81"/>
      <c r="IA26" s="81"/>
      <c r="IB26" s="81"/>
      <c r="IC26" s="81"/>
      <c r="ID26" s="81"/>
      <c r="IE26" s="81"/>
      <c r="IF26" s="81"/>
      <c r="IG26" s="81"/>
      <c r="IH26" s="81"/>
      <c r="II26" s="81"/>
      <c r="IJ26" s="81"/>
      <c r="IK26" s="81"/>
      <c r="IL26" s="81"/>
      <c r="IM26" s="81"/>
      <c r="IN26" s="81"/>
      <c r="IO26" s="81"/>
      <c r="IP26" s="81"/>
      <c r="IQ26" s="81"/>
      <c r="IR26" s="81"/>
      <c r="IS26" s="81"/>
      <c r="IT26" s="81"/>
    </row>
    <row r="27" spans="1:254" s="82" customFormat="1" ht="18" customHeight="1">
      <c r="A27" s="79"/>
      <c r="B27" s="80" t="s">
        <v>92</v>
      </c>
      <c r="C27" s="78">
        <v>25106.74</v>
      </c>
      <c r="D27" s="78">
        <v>11873.23</v>
      </c>
      <c r="E27" s="78">
        <v>1940</v>
      </c>
      <c r="F27" s="78">
        <v>5729.54</v>
      </c>
      <c r="G27" s="78">
        <v>11139.06</v>
      </c>
      <c r="H27" s="78">
        <v>4670.87</v>
      </c>
      <c r="I27" s="78">
        <v>4856.04</v>
      </c>
      <c r="J27" s="78">
        <v>9710.14</v>
      </c>
      <c r="K27" s="78">
        <v>8651.23</v>
      </c>
      <c r="L27" s="78">
        <v>3028.62</v>
      </c>
      <c r="M27" s="78">
        <v>10327.26</v>
      </c>
      <c r="N27" s="78">
        <v>32.3</v>
      </c>
      <c r="O27" s="78">
        <v>97065.02999999998</v>
      </c>
      <c r="P27" s="81"/>
      <c r="Q27" s="81"/>
      <c r="R27" s="81"/>
      <c r="T27" s="81"/>
      <c r="U27" s="81"/>
      <c r="V27" s="81"/>
      <c r="W27" s="81"/>
      <c r="X27" s="81"/>
      <c r="Y27" s="81"/>
      <c r="Z27" s="81"/>
      <c r="AA27" s="81"/>
      <c r="AB27" s="81"/>
      <c r="AC27" s="81"/>
      <c r="AD27" s="81"/>
      <c r="AE27" s="81"/>
      <c r="AF27" s="81"/>
      <c r="AG27" s="81"/>
      <c r="AH27" s="81"/>
      <c r="AI27" s="81"/>
      <c r="AJ27" s="81"/>
      <c r="AK27" s="81"/>
      <c r="AL27" s="81"/>
      <c r="AM27" s="81"/>
      <c r="AN27" s="81"/>
      <c r="AO27" s="81"/>
      <c r="AP27" s="81"/>
      <c r="AQ27" s="81"/>
      <c r="AR27" s="81"/>
      <c r="AS27" s="81"/>
      <c r="AT27" s="81"/>
      <c r="AU27" s="81"/>
      <c r="AV27" s="81"/>
      <c r="AW27" s="81"/>
      <c r="AX27" s="81"/>
      <c r="AY27" s="81"/>
      <c r="AZ27" s="81"/>
      <c r="BA27" s="81"/>
      <c r="BB27" s="81"/>
      <c r="BC27" s="81"/>
      <c r="BD27" s="81"/>
      <c r="BE27" s="81"/>
      <c r="BF27" s="81"/>
      <c r="BG27" s="81"/>
      <c r="BH27" s="81"/>
      <c r="BI27" s="81"/>
      <c r="BJ27" s="81"/>
      <c r="BK27" s="81"/>
      <c r="BL27" s="81"/>
      <c r="BM27" s="81"/>
      <c r="BN27" s="81"/>
      <c r="BO27" s="81"/>
      <c r="BP27" s="81"/>
      <c r="BQ27" s="81"/>
      <c r="BR27" s="81"/>
      <c r="BS27" s="81"/>
      <c r="BT27" s="81"/>
      <c r="BU27" s="81"/>
      <c r="BV27" s="81"/>
      <c r="BW27" s="81"/>
      <c r="BX27" s="81"/>
      <c r="BY27" s="81"/>
      <c r="BZ27" s="81"/>
      <c r="CA27" s="81"/>
      <c r="CB27" s="81"/>
      <c r="CC27" s="81"/>
      <c r="CD27" s="81"/>
      <c r="CE27" s="81"/>
      <c r="CF27" s="81"/>
      <c r="CG27" s="81"/>
      <c r="CH27" s="81"/>
      <c r="CI27" s="81"/>
      <c r="CJ27" s="81"/>
      <c r="CK27" s="81"/>
      <c r="CL27" s="81"/>
      <c r="CM27" s="81"/>
      <c r="CN27" s="81"/>
      <c r="CO27" s="81"/>
      <c r="CP27" s="81"/>
      <c r="CQ27" s="81"/>
      <c r="CR27" s="81"/>
      <c r="CS27" s="81"/>
      <c r="CT27" s="81"/>
      <c r="CU27" s="81"/>
      <c r="CV27" s="81"/>
      <c r="CW27" s="81"/>
      <c r="CX27" s="81"/>
      <c r="CY27" s="81"/>
      <c r="CZ27" s="81"/>
      <c r="DA27" s="81"/>
      <c r="DB27" s="81"/>
      <c r="DC27" s="81"/>
      <c r="DD27" s="81"/>
      <c r="DE27" s="81"/>
      <c r="DF27" s="81"/>
      <c r="DG27" s="81"/>
      <c r="DH27" s="81"/>
      <c r="DI27" s="81"/>
      <c r="DJ27" s="81"/>
      <c r="DK27" s="81"/>
      <c r="DL27" s="81"/>
      <c r="DM27" s="81"/>
      <c r="DN27" s="81"/>
      <c r="DO27" s="81"/>
      <c r="DP27" s="81"/>
      <c r="DQ27" s="81"/>
      <c r="DR27" s="81"/>
      <c r="DS27" s="81"/>
      <c r="DT27" s="81"/>
      <c r="DU27" s="81"/>
      <c r="DV27" s="81"/>
      <c r="DW27" s="81"/>
      <c r="DX27" s="81"/>
      <c r="DY27" s="81"/>
      <c r="DZ27" s="81"/>
      <c r="EA27" s="81"/>
      <c r="EB27" s="81"/>
      <c r="EC27" s="81"/>
      <c r="ED27" s="81"/>
      <c r="EE27" s="81"/>
      <c r="EF27" s="81"/>
      <c r="EG27" s="81"/>
      <c r="EH27" s="81"/>
      <c r="EI27" s="81"/>
      <c r="EJ27" s="81"/>
      <c r="EK27" s="81"/>
      <c r="EL27" s="81"/>
      <c r="EM27" s="81"/>
      <c r="EN27" s="81"/>
      <c r="EO27" s="81"/>
      <c r="EP27" s="81"/>
      <c r="EQ27" s="81"/>
      <c r="ER27" s="81"/>
      <c r="ES27" s="81"/>
      <c r="ET27" s="81"/>
      <c r="EU27" s="81"/>
      <c r="EV27" s="81"/>
      <c r="EW27" s="81"/>
      <c r="EX27" s="81"/>
      <c r="EY27" s="81"/>
      <c r="EZ27" s="81"/>
      <c r="FA27" s="81"/>
      <c r="FB27" s="81"/>
      <c r="FC27" s="81"/>
      <c r="FD27" s="81"/>
      <c r="FE27" s="81"/>
      <c r="FF27" s="81"/>
      <c r="FG27" s="81"/>
      <c r="FH27" s="81"/>
      <c r="FI27" s="81"/>
      <c r="FJ27" s="81"/>
      <c r="FK27" s="81"/>
      <c r="FL27" s="81"/>
      <c r="FM27" s="81"/>
      <c r="FN27" s="81"/>
      <c r="FO27" s="81"/>
      <c r="FP27" s="81"/>
      <c r="FQ27" s="81"/>
      <c r="FR27" s="81"/>
      <c r="FS27" s="81"/>
      <c r="FT27" s="81"/>
      <c r="FU27" s="81"/>
      <c r="FV27" s="81"/>
      <c r="FW27" s="81"/>
      <c r="FX27" s="81"/>
      <c r="FY27" s="81"/>
      <c r="FZ27" s="81"/>
      <c r="GA27" s="81"/>
      <c r="GB27" s="81"/>
      <c r="GC27" s="81"/>
      <c r="GD27" s="81"/>
      <c r="GE27" s="81"/>
      <c r="GF27" s="81"/>
      <c r="GG27" s="81"/>
      <c r="GH27" s="81"/>
      <c r="GI27" s="81"/>
      <c r="GJ27" s="81"/>
      <c r="GK27" s="81"/>
      <c r="GL27" s="81"/>
      <c r="GM27" s="81"/>
      <c r="GN27" s="81"/>
      <c r="GO27" s="81"/>
      <c r="GP27" s="81"/>
      <c r="GQ27" s="81"/>
      <c r="GR27" s="81"/>
      <c r="GS27" s="81"/>
      <c r="GT27" s="81"/>
      <c r="GU27" s="81"/>
      <c r="GV27" s="81"/>
      <c r="GW27" s="81"/>
      <c r="GX27" s="81"/>
      <c r="GY27" s="81"/>
      <c r="GZ27" s="81"/>
      <c r="HA27" s="81"/>
      <c r="HB27" s="81"/>
      <c r="HC27" s="81"/>
      <c r="HD27" s="81"/>
      <c r="HE27" s="81"/>
      <c r="HF27" s="81"/>
      <c r="HG27" s="81"/>
      <c r="HH27" s="81"/>
      <c r="HI27" s="81"/>
      <c r="HJ27" s="81"/>
      <c r="HK27" s="81"/>
      <c r="HL27" s="81"/>
      <c r="HM27" s="81"/>
      <c r="HN27" s="81"/>
      <c r="HO27" s="81"/>
      <c r="HP27" s="81"/>
      <c r="HQ27" s="81"/>
      <c r="HR27" s="81"/>
      <c r="HS27" s="81"/>
      <c r="HT27" s="81"/>
      <c r="HU27" s="81"/>
      <c r="HV27" s="81"/>
      <c r="HW27" s="81"/>
      <c r="HX27" s="81"/>
      <c r="HY27" s="81"/>
      <c r="HZ27" s="81"/>
      <c r="IA27" s="81"/>
      <c r="IB27" s="81"/>
      <c r="IC27" s="81"/>
      <c r="ID27" s="81"/>
      <c r="IE27" s="81"/>
      <c r="IF27" s="81"/>
      <c r="IG27" s="81"/>
      <c r="IH27" s="81"/>
      <c r="II27" s="81"/>
      <c r="IJ27" s="81"/>
      <c r="IK27" s="81"/>
      <c r="IL27" s="81"/>
      <c r="IM27" s="81"/>
      <c r="IN27" s="81"/>
      <c r="IO27" s="81"/>
      <c r="IP27" s="81"/>
      <c r="IQ27" s="81"/>
      <c r="IR27" s="81"/>
      <c r="IS27" s="81"/>
      <c r="IT27" s="81"/>
    </row>
    <row r="28" spans="1:254" s="59" customFormat="1" ht="18" customHeight="1">
      <c r="A28" s="61"/>
      <c r="B28" s="68" t="s">
        <v>150</v>
      </c>
      <c r="C28" s="77">
        <v>0</v>
      </c>
      <c r="D28" s="77">
        <v>0</v>
      </c>
      <c r="E28" s="77">
        <v>0</v>
      </c>
      <c r="F28" s="77">
        <v>0</v>
      </c>
      <c r="G28" s="77">
        <v>0</v>
      </c>
      <c r="H28" s="77">
        <v>0</v>
      </c>
      <c r="I28" s="77">
        <v>0</v>
      </c>
      <c r="J28" s="77">
        <v>0</v>
      </c>
      <c r="K28" s="77">
        <v>0</v>
      </c>
      <c r="L28" s="77">
        <v>0</v>
      </c>
      <c r="M28" s="77">
        <v>0</v>
      </c>
      <c r="N28" s="77">
        <v>0</v>
      </c>
      <c r="O28" s="77">
        <v>0</v>
      </c>
      <c r="P28" s="60"/>
      <c r="Q28" s="60"/>
      <c r="R28" s="60"/>
      <c r="T28" s="60"/>
      <c r="U28" s="60"/>
      <c r="V28" s="60"/>
      <c r="W28" s="60"/>
      <c r="X28" s="60"/>
      <c r="Y28" s="60"/>
      <c r="Z28" s="60"/>
      <c r="AA28" s="60"/>
      <c r="AB28" s="60"/>
      <c r="AC28" s="60"/>
      <c r="AD28" s="60"/>
      <c r="AE28" s="60"/>
      <c r="AF28" s="60"/>
      <c r="AG28" s="60"/>
      <c r="AH28" s="60"/>
      <c r="AI28" s="60"/>
      <c r="AJ28" s="60"/>
      <c r="AK28" s="60"/>
      <c r="AL28" s="60"/>
      <c r="AM28" s="60"/>
      <c r="AN28" s="60"/>
      <c r="AO28" s="60"/>
      <c r="AP28" s="60"/>
      <c r="AQ28" s="60"/>
      <c r="AR28" s="60"/>
      <c r="AS28" s="60"/>
      <c r="AT28" s="60"/>
      <c r="AU28" s="60"/>
      <c r="AV28" s="60"/>
      <c r="AW28" s="60"/>
      <c r="AX28" s="60"/>
      <c r="AY28" s="60"/>
      <c r="AZ28" s="60"/>
      <c r="BA28" s="60"/>
      <c r="BB28" s="60"/>
      <c r="BC28" s="60"/>
      <c r="BD28" s="60"/>
      <c r="BE28" s="60"/>
      <c r="BF28" s="60"/>
      <c r="BG28" s="60"/>
      <c r="BH28" s="60"/>
      <c r="BI28" s="60"/>
      <c r="BJ28" s="60"/>
      <c r="BK28" s="60"/>
      <c r="BL28" s="60"/>
      <c r="BM28" s="60"/>
      <c r="BN28" s="60"/>
      <c r="BO28" s="60"/>
      <c r="BP28" s="60"/>
      <c r="BQ28" s="60"/>
      <c r="BR28" s="60"/>
      <c r="BS28" s="60"/>
      <c r="BT28" s="60"/>
      <c r="BU28" s="60"/>
      <c r="BV28" s="60"/>
      <c r="BW28" s="60"/>
      <c r="BX28" s="60"/>
      <c r="BY28" s="60"/>
      <c r="BZ28" s="60"/>
      <c r="CA28" s="60"/>
      <c r="CB28" s="60"/>
      <c r="CC28" s="60"/>
      <c r="CD28" s="60"/>
      <c r="CE28" s="60"/>
      <c r="CF28" s="60"/>
      <c r="CG28" s="60"/>
      <c r="CH28" s="60"/>
      <c r="CI28" s="60"/>
      <c r="CJ28" s="60"/>
      <c r="CK28" s="60"/>
      <c r="CL28" s="60"/>
      <c r="CM28" s="60"/>
      <c r="CN28" s="60"/>
      <c r="CO28" s="60"/>
      <c r="CP28" s="60"/>
      <c r="CQ28" s="60"/>
      <c r="CR28" s="60"/>
      <c r="CS28" s="60"/>
      <c r="CT28" s="60"/>
      <c r="CU28" s="60"/>
      <c r="CV28" s="60"/>
      <c r="CW28" s="60"/>
      <c r="CX28" s="60"/>
      <c r="CY28" s="60"/>
      <c r="CZ28" s="60"/>
      <c r="DA28" s="60"/>
      <c r="DB28" s="60"/>
      <c r="DC28" s="60"/>
      <c r="DD28" s="60"/>
      <c r="DE28" s="60"/>
      <c r="DF28" s="60"/>
      <c r="DG28" s="60"/>
      <c r="DH28" s="60"/>
      <c r="DI28" s="60"/>
      <c r="DJ28" s="60"/>
      <c r="DK28" s="60"/>
      <c r="DL28" s="60"/>
      <c r="DM28" s="60"/>
      <c r="DN28" s="60"/>
      <c r="DO28" s="60"/>
      <c r="DP28" s="60"/>
      <c r="DQ28" s="60"/>
      <c r="DR28" s="60"/>
      <c r="DS28" s="60"/>
      <c r="DT28" s="60"/>
      <c r="DU28" s="60"/>
      <c r="DV28" s="60"/>
      <c r="DW28" s="60"/>
      <c r="DX28" s="60"/>
      <c r="DY28" s="60"/>
      <c r="DZ28" s="60"/>
      <c r="EA28" s="60"/>
      <c r="EB28" s="60"/>
      <c r="EC28" s="60"/>
      <c r="ED28" s="60"/>
      <c r="EE28" s="60"/>
      <c r="EF28" s="60"/>
      <c r="EG28" s="60"/>
      <c r="EH28" s="60"/>
      <c r="EI28" s="60"/>
      <c r="EJ28" s="60"/>
      <c r="EK28" s="60"/>
      <c r="EL28" s="60"/>
      <c r="EM28" s="60"/>
      <c r="EN28" s="60"/>
      <c r="EO28" s="60"/>
      <c r="EP28" s="60"/>
      <c r="EQ28" s="60"/>
      <c r="ER28" s="60"/>
      <c r="ES28" s="60"/>
      <c r="ET28" s="60"/>
      <c r="EU28" s="60"/>
      <c r="EV28" s="60"/>
      <c r="EW28" s="60"/>
      <c r="EX28" s="60"/>
      <c r="EY28" s="60"/>
      <c r="EZ28" s="60"/>
      <c r="FA28" s="60"/>
      <c r="FB28" s="60"/>
      <c r="FC28" s="60"/>
      <c r="FD28" s="60"/>
      <c r="FE28" s="60"/>
      <c r="FF28" s="60"/>
      <c r="FG28" s="60"/>
      <c r="FH28" s="60"/>
      <c r="FI28" s="60"/>
      <c r="FJ28" s="60"/>
      <c r="FK28" s="60"/>
      <c r="FL28" s="60"/>
      <c r="FM28" s="60"/>
      <c r="FN28" s="60"/>
      <c r="FO28" s="60"/>
      <c r="FP28" s="60"/>
      <c r="FQ28" s="60"/>
      <c r="FR28" s="60"/>
      <c r="FS28" s="60"/>
      <c r="FT28" s="60"/>
      <c r="FU28" s="60"/>
      <c r="FV28" s="60"/>
      <c r="FW28" s="60"/>
      <c r="FX28" s="60"/>
      <c r="FY28" s="60"/>
      <c r="FZ28" s="60"/>
      <c r="GA28" s="60"/>
      <c r="GB28" s="60"/>
      <c r="GC28" s="60"/>
      <c r="GD28" s="60"/>
      <c r="GE28" s="60"/>
      <c r="GF28" s="60"/>
      <c r="GG28" s="60"/>
      <c r="GH28" s="60"/>
      <c r="GI28" s="60"/>
      <c r="GJ28" s="60"/>
      <c r="GK28" s="60"/>
      <c r="GL28" s="60"/>
      <c r="GM28" s="60"/>
      <c r="GN28" s="60"/>
      <c r="GO28" s="60"/>
      <c r="GP28" s="60"/>
      <c r="GQ28" s="60"/>
      <c r="GR28" s="60"/>
      <c r="GS28" s="60"/>
      <c r="GT28" s="60"/>
      <c r="GU28" s="60"/>
      <c r="GV28" s="60"/>
      <c r="GW28" s="60"/>
      <c r="GX28" s="60"/>
      <c r="GY28" s="60"/>
      <c r="GZ28" s="60"/>
      <c r="HA28" s="60"/>
      <c r="HB28" s="60"/>
      <c r="HC28" s="60"/>
      <c r="HD28" s="60"/>
      <c r="HE28" s="60"/>
      <c r="HF28" s="60"/>
      <c r="HG28" s="60"/>
      <c r="HH28" s="60"/>
      <c r="HI28" s="60"/>
      <c r="HJ28" s="60"/>
      <c r="HK28" s="60"/>
      <c r="HL28" s="60"/>
      <c r="HM28" s="60"/>
      <c r="HN28" s="60"/>
      <c r="HO28" s="60"/>
      <c r="HP28" s="60"/>
      <c r="HQ28" s="60"/>
      <c r="HR28" s="60"/>
      <c r="HS28" s="60"/>
      <c r="HT28" s="60"/>
      <c r="HU28" s="60"/>
      <c r="HV28" s="60"/>
      <c r="HW28" s="60"/>
      <c r="HX28" s="60"/>
      <c r="HY28" s="60"/>
      <c r="HZ28" s="60"/>
      <c r="IA28" s="60"/>
      <c r="IB28" s="60"/>
      <c r="IC28" s="60"/>
      <c r="ID28" s="60"/>
      <c r="IE28" s="60"/>
      <c r="IF28" s="60"/>
      <c r="IG28" s="60"/>
      <c r="IH28" s="60"/>
      <c r="II28" s="60"/>
      <c r="IJ28" s="60"/>
      <c r="IK28" s="60"/>
      <c r="IL28" s="60"/>
      <c r="IM28" s="60"/>
      <c r="IN28" s="60"/>
      <c r="IO28" s="60"/>
      <c r="IP28" s="60"/>
      <c r="IQ28" s="60"/>
      <c r="IR28" s="60"/>
      <c r="IS28" s="60"/>
      <c r="IT28" s="60"/>
    </row>
    <row r="29" spans="1:254" s="59" customFormat="1" ht="18" customHeight="1">
      <c r="A29" s="61"/>
      <c r="B29" s="68"/>
      <c r="C29" s="77"/>
      <c r="D29" s="77"/>
      <c r="E29" s="77"/>
      <c r="F29" s="77"/>
      <c r="G29" s="77"/>
      <c r="H29" s="77"/>
      <c r="I29" s="77"/>
      <c r="J29" s="77"/>
      <c r="K29" s="77"/>
      <c r="L29" s="77"/>
      <c r="M29" s="77"/>
      <c r="N29" s="77"/>
      <c r="O29" s="77"/>
      <c r="P29" s="60"/>
      <c r="Q29" s="60"/>
      <c r="R29" s="60"/>
      <c r="T29" s="60"/>
      <c r="U29" s="60"/>
      <c r="V29" s="60"/>
      <c r="W29" s="60"/>
      <c r="X29" s="60"/>
      <c r="Y29" s="60"/>
      <c r="Z29" s="60"/>
      <c r="AA29" s="60"/>
      <c r="AB29" s="60"/>
      <c r="AC29" s="60"/>
      <c r="AD29" s="60"/>
      <c r="AE29" s="60"/>
      <c r="AF29" s="60"/>
      <c r="AG29" s="60"/>
      <c r="AH29" s="60"/>
      <c r="AI29" s="60"/>
      <c r="AJ29" s="60"/>
      <c r="AK29" s="60"/>
      <c r="AL29" s="60"/>
      <c r="AM29" s="60"/>
      <c r="AN29" s="60"/>
      <c r="AO29" s="60"/>
      <c r="AP29" s="60"/>
      <c r="AQ29" s="60"/>
      <c r="AR29" s="60"/>
      <c r="AS29" s="60"/>
      <c r="AT29" s="60"/>
      <c r="AU29" s="60"/>
      <c r="AV29" s="60"/>
      <c r="AW29" s="60"/>
      <c r="AX29" s="60"/>
      <c r="AY29" s="60"/>
      <c r="AZ29" s="60"/>
      <c r="BA29" s="60"/>
      <c r="BB29" s="60"/>
      <c r="BC29" s="60"/>
      <c r="BD29" s="60"/>
      <c r="BE29" s="60"/>
      <c r="BF29" s="60"/>
      <c r="BG29" s="60"/>
      <c r="BH29" s="60"/>
      <c r="BI29" s="60"/>
      <c r="BJ29" s="60"/>
      <c r="BK29" s="60"/>
      <c r="BL29" s="60"/>
      <c r="BM29" s="60"/>
      <c r="BN29" s="60"/>
      <c r="BO29" s="60"/>
      <c r="BP29" s="60"/>
      <c r="BQ29" s="60"/>
      <c r="BR29" s="60"/>
      <c r="BS29" s="60"/>
      <c r="BT29" s="60"/>
      <c r="BU29" s="60"/>
      <c r="BV29" s="60"/>
      <c r="BW29" s="60"/>
      <c r="BX29" s="60"/>
      <c r="BY29" s="60"/>
      <c r="BZ29" s="60"/>
      <c r="CA29" s="60"/>
      <c r="CB29" s="60"/>
      <c r="CC29" s="60"/>
      <c r="CD29" s="60"/>
      <c r="CE29" s="60"/>
      <c r="CF29" s="60"/>
      <c r="CG29" s="60"/>
      <c r="CH29" s="60"/>
      <c r="CI29" s="60"/>
      <c r="CJ29" s="60"/>
      <c r="CK29" s="60"/>
      <c r="CL29" s="60"/>
      <c r="CM29" s="60"/>
      <c r="CN29" s="60"/>
      <c r="CO29" s="60"/>
      <c r="CP29" s="60"/>
      <c r="CQ29" s="60"/>
      <c r="CR29" s="60"/>
      <c r="CS29" s="60"/>
      <c r="CT29" s="60"/>
      <c r="CU29" s="60"/>
      <c r="CV29" s="60"/>
      <c r="CW29" s="60"/>
      <c r="CX29" s="60"/>
      <c r="CY29" s="60"/>
      <c r="CZ29" s="60"/>
      <c r="DA29" s="60"/>
      <c r="DB29" s="60"/>
      <c r="DC29" s="60"/>
      <c r="DD29" s="60"/>
      <c r="DE29" s="60"/>
      <c r="DF29" s="60"/>
      <c r="DG29" s="60"/>
      <c r="DH29" s="60"/>
      <c r="DI29" s="60"/>
      <c r="DJ29" s="60"/>
      <c r="DK29" s="60"/>
      <c r="DL29" s="60"/>
      <c r="DM29" s="60"/>
      <c r="DN29" s="60"/>
      <c r="DO29" s="60"/>
      <c r="DP29" s="60"/>
      <c r="DQ29" s="60"/>
      <c r="DR29" s="60"/>
      <c r="DS29" s="60"/>
      <c r="DT29" s="60"/>
      <c r="DU29" s="60"/>
      <c r="DV29" s="60"/>
      <c r="DW29" s="60"/>
      <c r="DX29" s="60"/>
      <c r="DY29" s="60"/>
      <c r="DZ29" s="60"/>
      <c r="EA29" s="60"/>
      <c r="EB29" s="60"/>
      <c r="EC29" s="60"/>
      <c r="ED29" s="60"/>
      <c r="EE29" s="60"/>
      <c r="EF29" s="60"/>
      <c r="EG29" s="60"/>
      <c r="EH29" s="60"/>
      <c r="EI29" s="60"/>
      <c r="EJ29" s="60"/>
      <c r="EK29" s="60"/>
      <c r="EL29" s="60"/>
      <c r="EM29" s="60"/>
      <c r="EN29" s="60"/>
      <c r="EO29" s="60"/>
      <c r="EP29" s="60"/>
      <c r="EQ29" s="60"/>
      <c r="ER29" s="60"/>
      <c r="ES29" s="60"/>
      <c r="ET29" s="60"/>
      <c r="EU29" s="60"/>
      <c r="EV29" s="60"/>
      <c r="EW29" s="60"/>
      <c r="EX29" s="60"/>
      <c r="EY29" s="60"/>
      <c r="EZ29" s="60"/>
      <c r="FA29" s="60"/>
      <c r="FB29" s="60"/>
      <c r="FC29" s="60"/>
      <c r="FD29" s="60"/>
      <c r="FE29" s="60"/>
      <c r="FF29" s="60"/>
      <c r="FG29" s="60"/>
      <c r="FH29" s="60"/>
      <c r="FI29" s="60"/>
      <c r="FJ29" s="60"/>
      <c r="FK29" s="60"/>
      <c r="FL29" s="60"/>
      <c r="FM29" s="60"/>
      <c r="FN29" s="60"/>
      <c r="FO29" s="60"/>
      <c r="FP29" s="60"/>
      <c r="FQ29" s="60"/>
      <c r="FR29" s="60"/>
      <c r="FS29" s="60"/>
      <c r="FT29" s="60"/>
      <c r="FU29" s="60"/>
      <c r="FV29" s="60"/>
      <c r="FW29" s="60"/>
      <c r="FX29" s="60"/>
      <c r="FY29" s="60"/>
      <c r="FZ29" s="60"/>
      <c r="GA29" s="60"/>
      <c r="GB29" s="60"/>
      <c r="GC29" s="60"/>
      <c r="GD29" s="60"/>
      <c r="GE29" s="60"/>
      <c r="GF29" s="60"/>
      <c r="GG29" s="60"/>
      <c r="GH29" s="60"/>
      <c r="GI29" s="60"/>
      <c r="GJ29" s="60"/>
      <c r="GK29" s="60"/>
      <c r="GL29" s="60"/>
      <c r="GM29" s="60"/>
      <c r="GN29" s="60"/>
      <c r="GO29" s="60"/>
      <c r="GP29" s="60"/>
      <c r="GQ29" s="60"/>
      <c r="GR29" s="60"/>
      <c r="GS29" s="60"/>
      <c r="GT29" s="60"/>
      <c r="GU29" s="60"/>
      <c r="GV29" s="60"/>
      <c r="GW29" s="60"/>
      <c r="GX29" s="60"/>
      <c r="GY29" s="60"/>
      <c r="GZ29" s="60"/>
      <c r="HA29" s="60"/>
      <c r="HB29" s="60"/>
      <c r="HC29" s="60"/>
      <c r="HD29" s="60"/>
      <c r="HE29" s="60"/>
      <c r="HF29" s="60"/>
      <c r="HG29" s="60"/>
      <c r="HH29" s="60"/>
      <c r="HI29" s="60"/>
      <c r="HJ29" s="60"/>
      <c r="HK29" s="60"/>
      <c r="HL29" s="60"/>
      <c r="HM29" s="60"/>
      <c r="HN29" s="60"/>
      <c r="HO29" s="60"/>
      <c r="HP29" s="60"/>
      <c r="HQ29" s="60"/>
      <c r="HR29" s="60"/>
      <c r="HS29" s="60"/>
      <c r="HT29" s="60"/>
      <c r="HU29" s="60"/>
      <c r="HV29" s="60"/>
      <c r="HW29" s="60"/>
      <c r="HX29" s="60"/>
      <c r="HY29" s="60"/>
      <c r="HZ29" s="60"/>
      <c r="IA29" s="60"/>
      <c r="IB29" s="60"/>
      <c r="IC29" s="60"/>
      <c r="ID29" s="60"/>
      <c r="IE29" s="60"/>
      <c r="IF29" s="60"/>
      <c r="IG29" s="60"/>
      <c r="IH29" s="60"/>
      <c r="II29" s="60"/>
      <c r="IJ29" s="60"/>
      <c r="IK29" s="60"/>
      <c r="IL29" s="60"/>
      <c r="IM29" s="60"/>
      <c r="IN29" s="60"/>
      <c r="IO29" s="60"/>
      <c r="IP29" s="60"/>
      <c r="IQ29" s="60"/>
      <c r="IR29" s="60"/>
      <c r="IS29" s="60"/>
      <c r="IT29" s="60"/>
    </row>
    <row r="30" spans="1:254" s="59" customFormat="1" ht="18" customHeight="1">
      <c r="A30" s="61"/>
      <c r="B30" s="68" t="s">
        <v>117</v>
      </c>
      <c r="C30" s="77">
        <v>0.72</v>
      </c>
      <c r="D30" s="77">
        <v>248.05</v>
      </c>
      <c r="E30" s="77">
        <v>0.69</v>
      </c>
      <c r="F30" s="77">
        <v>0.5</v>
      </c>
      <c r="G30" s="77">
        <v>80.8</v>
      </c>
      <c r="H30" s="77">
        <v>0.88</v>
      </c>
      <c r="I30" s="77">
        <v>109.96</v>
      </c>
      <c r="J30" s="77">
        <v>0.83</v>
      </c>
      <c r="K30" s="77">
        <v>40.07</v>
      </c>
      <c r="L30" s="77">
        <v>1.85</v>
      </c>
      <c r="M30" s="77">
        <v>158.36</v>
      </c>
      <c r="N30" s="77">
        <v>653.14</v>
      </c>
      <c r="O30" s="77">
        <v>1295.85</v>
      </c>
      <c r="P30" s="60"/>
      <c r="Q30" s="60"/>
      <c r="R30" s="60"/>
      <c r="T30" s="60"/>
      <c r="U30" s="60"/>
      <c r="V30" s="60"/>
      <c r="W30" s="60"/>
      <c r="X30" s="60"/>
      <c r="Y30" s="60"/>
      <c r="Z30" s="60"/>
      <c r="AA30" s="60"/>
      <c r="AB30" s="60"/>
      <c r="AC30" s="60"/>
      <c r="AD30" s="60"/>
      <c r="AE30" s="60"/>
      <c r="AF30" s="60"/>
      <c r="AG30" s="60"/>
      <c r="AH30" s="60"/>
      <c r="AI30" s="60"/>
      <c r="AJ30" s="60"/>
      <c r="AK30" s="60"/>
      <c r="AL30" s="60"/>
      <c r="AM30" s="60"/>
      <c r="AN30" s="60"/>
      <c r="AO30" s="60"/>
      <c r="AP30" s="60"/>
      <c r="AQ30" s="60"/>
      <c r="AR30" s="60"/>
      <c r="AS30" s="60"/>
      <c r="AT30" s="60"/>
      <c r="AU30" s="60"/>
      <c r="AV30" s="60"/>
      <c r="AW30" s="60"/>
      <c r="AX30" s="60"/>
      <c r="AY30" s="60"/>
      <c r="AZ30" s="60"/>
      <c r="BA30" s="60"/>
      <c r="BB30" s="60"/>
      <c r="BC30" s="60"/>
      <c r="BD30" s="60"/>
      <c r="BE30" s="60"/>
      <c r="BF30" s="60"/>
      <c r="BG30" s="60"/>
      <c r="BH30" s="60"/>
      <c r="BI30" s="60"/>
      <c r="BJ30" s="60"/>
      <c r="BK30" s="60"/>
      <c r="BL30" s="60"/>
      <c r="BM30" s="60"/>
      <c r="BN30" s="60"/>
      <c r="BO30" s="60"/>
      <c r="BP30" s="60"/>
      <c r="BQ30" s="60"/>
      <c r="BR30" s="60"/>
      <c r="BS30" s="60"/>
      <c r="BT30" s="60"/>
      <c r="BU30" s="60"/>
      <c r="BV30" s="60"/>
      <c r="BW30" s="60"/>
      <c r="BX30" s="60"/>
      <c r="BY30" s="60"/>
      <c r="BZ30" s="60"/>
      <c r="CA30" s="60"/>
      <c r="CB30" s="60"/>
      <c r="CC30" s="60"/>
      <c r="CD30" s="60"/>
      <c r="CE30" s="60"/>
      <c r="CF30" s="60"/>
      <c r="CG30" s="60"/>
      <c r="CH30" s="60"/>
      <c r="CI30" s="60"/>
      <c r="CJ30" s="60"/>
      <c r="CK30" s="60"/>
      <c r="CL30" s="60"/>
      <c r="CM30" s="60"/>
      <c r="CN30" s="60"/>
      <c r="CO30" s="60"/>
      <c r="CP30" s="60"/>
      <c r="CQ30" s="60"/>
      <c r="CR30" s="60"/>
      <c r="CS30" s="60"/>
      <c r="CT30" s="60"/>
      <c r="CU30" s="60"/>
      <c r="CV30" s="60"/>
      <c r="CW30" s="60"/>
      <c r="CX30" s="60"/>
      <c r="CY30" s="60"/>
      <c r="CZ30" s="60"/>
      <c r="DA30" s="60"/>
      <c r="DB30" s="60"/>
      <c r="DC30" s="60"/>
      <c r="DD30" s="60"/>
      <c r="DE30" s="60"/>
      <c r="DF30" s="60"/>
      <c r="DG30" s="60"/>
      <c r="DH30" s="60"/>
      <c r="DI30" s="60"/>
      <c r="DJ30" s="60"/>
      <c r="DK30" s="60"/>
      <c r="DL30" s="60"/>
      <c r="DM30" s="60"/>
      <c r="DN30" s="60"/>
      <c r="DO30" s="60"/>
      <c r="DP30" s="60"/>
      <c r="DQ30" s="60"/>
      <c r="DR30" s="60"/>
      <c r="DS30" s="60"/>
      <c r="DT30" s="60"/>
      <c r="DU30" s="60"/>
      <c r="DV30" s="60"/>
      <c r="DW30" s="60"/>
      <c r="DX30" s="60"/>
      <c r="DY30" s="60"/>
      <c r="DZ30" s="60"/>
      <c r="EA30" s="60"/>
      <c r="EB30" s="60"/>
      <c r="EC30" s="60"/>
      <c r="ED30" s="60"/>
      <c r="EE30" s="60"/>
      <c r="EF30" s="60"/>
      <c r="EG30" s="60"/>
      <c r="EH30" s="60"/>
      <c r="EI30" s="60"/>
      <c r="EJ30" s="60"/>
      <c r="EK30" s="60"/>
      <c r="EL30" s="60"/>
      <c r="EM30" s="60"/>
      <c r="EN30" s="60"/>
      <c r="EO30" s="60"/>
      <c r="EP30" s="60"/>
      <c r="EQ30" s="60"/>
      <c r="ER30" s="60"/>
      <c r="ES30" s="60"/>
      <c r="ET30" s="60"/>
      <c r="EU30" s="60"/>
      <c r="EV30" s="60"/>
      <c r="EW30" s="60"/>
      <c r="EX30" s="60"/>
      <c r="EY30" s="60"/>
      <c r="EZ30" s="60"/>
      <c r="FA30" s="60"/>
      <c r="FB30" s="60"/>
      <c r="FC30" s="60"/>
      <c r="FD30" s="60"/>
      <c r="FE30" s="60"/>
      <c r="FF30" s="60"/>
      <c r="FG30" s="60"/>
      <c r="FH30" s="60"/>
      <c r="FI30" s="60"/>
      <c r="FJ30" s="60"/>
      <c r="FK30" s="60"/>
      <c r="FL30" s="60"/>
      <c r="FM30" s="60"/>
      <c r="FN30" s="60"/>
      <c r="FO30" s="60"/>
      <c r="FP30" s="60"/>
      <c r="FQ30" s="60"/>
      <c r="FR30" s="60"/>
      <c r="FS30" s="60"/>
      <c r="FT30" s="60"/>
      <c r="FU30" s="60"/>
      <c r="FV30" s="60"/>
      <c r="FW30" s="60"/>
      <c r="FX30" s="60"/>
      <c r="FY30" s="60"/>
      <c r="FZ30" s="60"/>
      <c r="GA30" s="60"/>
      <c r="GB30" s="60"/>
      <c r="GC30" s="60"/>
      <c r="GD30" s="60"/>
      <c r="GE30" s="60"/>
      <c r="GF30" s="60"/>
      <c r="GG30" s="60"/>
      <c r="GH30" s="60"/>
      <c r="GI30" s="60"/>
      <c r="GJ30" s="60"/>
      <c r="GK30" s="60"/>
      <c r="GL30" s="60"/>
      <c r="GM30" s="60"/>
      <c r="GN30" s="60"/>
      <c r="GO30" s="60"/>
      <c r="GP30" s="60"/>
      <c r="GQ30" s="60"/>
      <c r="GR30" s="60"/>
      <c r="GS30" s="60"/>
      <c r="GT30" s="60"/>
      <c r="GU30" s="60"/>
      <c r="GV30" s="60"/>
      <c r="GW30" s="60"/>
      <c r="GX30" s="60"/>
      <c r="GY30" s="60"/>
      <c r="GZ30" s="60"/>
      <c r="HA30" s="60"/>
      <c r="HB30" s="60"/>
      <c r="HC30" s="60"/>
      <c r="HD30" s="60"/>
      <c r="HE30" s="60"/>
      <c r="HF30" s="60"/>
      <c r="HG30" s="60"/>
      <c r="HH30" s="60"/>
      <c r="HI30" s="60"/>
      <c r="HJ30" s="60"/>
      <c r="HK30" s="60"/>
      <c r="HL30" s="60"/>
      <c r="HM30" s="60"/>
      <c r="HN30" s="60"/>
      <c r="HO30" s="60"/>
      <c r="HP30" s="60"/>
      <c r="HQ30" s="60"/>
      <c r="HR30" s="60"/>
      <c r="HS30" s="60"/>
      <c r="HT30" s="60"/>
      <c r="HU30" s="60"/>
      <c r="HV30" s="60"/>
      <c r="HW30" s="60"/>
      <c r="HX30" s="60"/>
      <c r="HY30" s="60"/>
      <c r="HZ30" s="60"/>
      <c r="IA30" s="60"/>
      <c r="IB30" s="60"/>
      <c r="IC30" s="60"/>
      <c r="ID30" s="60"/>
      <c r="IE30" s="60"/>
      <c r="IF30" s="60"/>
      <c r="IG30" s="60"/>
      <c r="IH30" s="60"/>
      <c r="II30" s="60"/>
      <c r="IJ30" s="60"/>
      <c r="IK30" s="60"/>
      <c r="IL30" s="60"/>
      <c r="IM30" s="60"/>
      <c r="IN30" s="60"/>
      <c r="IO30" s="60"/>
      <c r="IP30" s="60"/>
      <c r="IQ30" s="60"/>
      <c r="IR30" s="60"/>
      <c r="IS30" s="60"/>
      <c r="IT30" s="60"/>
    </row>
    <row r="31" spans="1:254" s="59" customFormat="1" ht="18" customHeight="1">
      <c r="A31" s="61"/>
      <c r="B31" s="68"/>
      <c r="C31" s="77"/>
      <c r="D31" s="77"/>
      <c r="E31" s="77"/>
      <c r="F31" s="77"/>
      <c r="G31" s="77"/>
      <c r="H31" s="77"/>
      <c r="I31" s="77"/>
      <c r="J31" s="77"/>
      <c r="K31" s="77"/>
      <c r="L31" s="77"/>
      <c r="M31" s="77"/>
      <c r="N31" s="77"/>
      <c r="O31" s="77"/>
      <c r="P31" s="60"/>
      <c r="Q31" s="60"/>
      <c r="R31" s="60"/>
      <c r="T31" s="60"/>
      <c r="U31" s="60"/>
      <c r="V31" s="60"/>
      <c r="W31" s="60"/>
      <c r="X31" s="60"/>
      <c r="Y31" s="60"/>
      <c r="Z31" s="60"/>
      <c r="AA31" s="60"/>
      <c r="AB31" s="60"/>
      <c r="AC31" s="60"/>
      <c r="AD31" s="60"/>
      <c r="AE31" s="60"/>
      <c r="AF31" s="60"/>
      <c r="AG31" s="60"/>
      <c r="AH31" s="60"/>
      <c r="AI31" s="60"/>
      <c r="AJ31" s="60"/>
      <c r="AK31" s="60"/>
      <c r="AL31" s="60"/>
      <c r="AM31" s="60"/>
      <c r="AN31" s="60"/>
      <c r="AO31" s="60"/>
      <c r="AP31" s="60"/>
      <c r="AQ31" s="60"/>
      <c r="AR31" s="60"/>
      <c r="AS31" s="60"/>
      <c r="AT31" s="60"/>
      <c r="AU31" s="60"/>
      <c r="AV31" s="60"/>
      <c r="AW31" s="60"/>
      <c r="AX31" s="60"/>
      <c r="AY31" s="60"/>
      <c r="AZ31" s="60"/>
      <c r="BA31" s="60"/>
      <c r="BB31" s="60"/>
      <c r="BC31" s="60"/>
      <c r="BD31" s="60"/>
      <c r="BE31" s="60"/>
      <c r="BF31" s="60"/>
      <c r="BG31" s="60"/>
      <c r="BH31" s="60"/>
      <c r="BI31" s="60"/>
      <c r="BJ31" s="60"/>
      <c r="BK31" s="60"/>
      <c r="BL31" s="60"/>
      <c r="BM31" s="60"/>
      <c r="BN31" s="60"/>
      <c r="BO31" s="60"/>
      <c r="BP31" s="60"/>
      <c r="BQ31" s="60"/>
      <c r="BR31" s="60"/>
      <c r="BS31" s="60"/>
      <c r="BT31" s="60"/>
      <c r="BU31" s="60"/>
      <c r="BV31" s="60"/>
      <c r="BW31" s="60"/>
      <c r="BX31" s="60"/>
      <c r="BY31" s="60"/>
      <c r="BZ31" s="60"/>
      <c r="CA31" s="60"/>
      <c r="CB31" s="60"/>
      <c r="CC31" s="60"/>
      <c r="CD31" s="60"/>
      <c r="CE31" s="60"/>
      <c r="CF31" s="60"/>
      <c r="CG31" s="60"/>
      <c r="CH31" s="60"/>
      <c r="CI31" s="60"/>
      <c r="CJ31" s="60"/>
      <c r="CK31" s="60"/>
      <c r="CL31" s="60"/>
      <c r="CM31" s="60"/>
      <c r="CN31" s="60"/>
      <c r="CO31" s="60"/>
      <c r="CP31" s="60"/>
      <c r="CQ31" s="60"/>
      <c r="CR31" s="60"/>
      <c r="CS31" s="60"/>
      <c r="CT31" s="60"/>
      <c r="CU31" s="60"/>
      <c r="CV31" s="60"/>
      <c r="CW31" s="60"/>
      <c r="CX31" s="60"/>
      <c r="CY31" s="60"/>
      <c r="CZ31" s="60"/>
      <c r="DA31" s="60"/>
      <c r="DB31" s="60"/>
      <c r="DC31" s="60"/>
      <c r="DD31" s="60"/>
      <c r="DE31" s="60"/>
      <c r="DF31" s="60"/>
      <c r="DG31" s="60"/>
      <c r="DH31" s="60"/>
      <c r="DI31" s="60"/>
      <c r="DJ31" s="60"/>
      <c r="DK31" s="60"/>
      <c r="DL31" s="60"/>
      <c r="DM31" s="60"/>
      <c r="DN31" s="60"/>
      <c r="DO31" s="60"/>
      <c r="DP31" s="60"/>
      <c r="DQ31" s="60"/>
      <c r="DR31" s="60"/>
      <c r="DS31" s="60"/>
      <c r="DT31" s="60"/>
      <c r="DU31" s="60"/>
      <c r="DV31" s="60"/>
      <c r="DW31" s="60"/>
      <c r="DX31" s="60"/>
      <c r="DY31" s="60"/>
      <c r="DZ31" s="60"/>
      <c r="EA31" s="60"/>
      <c r="EB31" s="60"/>
      <c r="EC31" s="60"/>
      <c r="ED31" s="60"/>
      <c r="EE31" s="60"/>
      <c r="EF31" s="60"/>
      <c r="EG31" s="60"/>
      <c r="EH31" s="60"/>
      <c r="EI31" s="60"/>
      <c r="EJ31" s="60"/>
      <c r="EK31" s="60"/>
      <c r="EL31" s="60"/>
      <c r="EM31" s="60"/>
      <c r="EN31" s="60"/>
      <c r="EO31" s="60"/>
      <c r="EP31" s="60"/>
      <c r="EQ31" s="60"/>
      <c r="ER31" s="60"/>
      <c r="ES31" s="60"/>
      <c r="ET31" s="60"/>
      <c r="EU31" s="60"/>
      <c r="EV31" s="60"/>
      <c r="EW31" s="60"/>
      <c r="EX31" s="60"/>
      <c r="EY31" s="60"/>
      <c r="EZ31" s="60"/>
      <c r="FA31" s="60"/>
      <c r="FB31" s="60"/>
      <c r="FC31" s="60"/>
      <c r="FD31" s="60"/>
      <c r="FE31" s="60"/>
      <c r="FF31" s="60"/>
      <c r="FG31" s="60"/>
      <c r="FH31" s="60"/>
      <c r="FI31" s="60"/>
      <c r="FJ31" s="60"/>
      <c r="FK31" s="60"/>
      <c r="FL31" s="60"/>
      <c r="FM31" s="60"/>
      <c r="FN31" s="60"/>
      <c r="FO31" s="60"/>
      <c r="FP31" s="60"/>
      <c r="FQ31" s="60"/>
      <c r="FR31" s="60"/>
      <c r="FS31" s="60"/>
      <c r="FT31" s="60"/>
      <c r="FU31" s="60"/>
      <c r="FV31" s="60"/>
      <c r="FW31" s="60"/>
      <c r="FX31" s="60"/>
      <c r="FY31" s="60"/>
      <c r="FZ31" s="60"/>
      <c r="GA31" s="60"/>
      <c r="GB31" s="60"/>
      <c r="GC31" s="60"/>
      <c r="GD31" s="60"/>
      <c r="GE31" s="60"/>
      <c r="GF31" s="60"/>
      <c r="GG31" s="60"/>
      <c r="GH31" s="60"/>
      <c r="GI31" s="60"/>
      <c r="GJ31" s="60"/>
      <c r="GK31" s="60"/>
      <c r="GL31" s="60"/>
      <c r="GM31" s="60"/>
      <c r="GN31" s="60"/>
      <c r="GO31" s="60"/>
      <c r="GP31" s="60"/>
      <c r="GQ31" s="60"/>
      <c r="GR31" s="60"/>
      <c r="GS31" s="60"/>
      <c r="GT31" s="60"/>
      <c r="GU31" s="60"/>
      <c r="GV31" s="60"/>
      <c r="GW31" s="60"/>
      <c r="GX31" s="60"/>
      <c r="GY31" s="60"/>
      <c r="GZ31" s="60"/>
      <c r="HA31" s="60"/>
      <c r="HB31" s="60"/>
      <c r="HC31" s="60"/>
      <c r="HD31" s="60"/>
      <c r="HE31" s="60"/>
      <c r="HF31" s="60"/>
      <c r="HG31" s="60"/>
      <c r="HH31" s="60"/>
      <c r="HI31" s="60"/>
      <c r="HJ31" s="60"/>
      <c r="HK31" s="60"/>
      <c r="HL31" s="60"/>
      <c r="HM31" s="60"/>
      <c r="HN31" s="60"/>
      <c r="HO31" s="60"/>
      <c r="HP31" s="60"/>
      <c r="HQ31" s="60"/>
      <c r="HR31" s="60"/>
      <c r="HS31" s="60"/>
      <c r="HT31" s="60"/>
      <c r="HU31" s="60"/>
      <c r="HV31" s="60"/>
      <c r="HW31" s="60"/>
      <c r="HX31" s="60"/>
      <c r="HY31" s="60"/>
      <c r="HZ31" s="60"/>
      <c r="IA31" s="60"/>
      <c r="IB31" s="60"/>
      <c r="IC31" s="60"/>
      <c r="ID31" s="60"/>
      <c r="IE31" s="60"/>
      <c r="IF31" s="60"/>
      <c r="IG31" s="60"/>
      <c r="IH31" s="60"/>
      <c r="II31" s="60"/>
      <c r="IJ31" s="60"/>
      <c r="IK31" s="60"/>
      <c r="IL31" s="60"/>
      <c r="IM31" s="60"/>
      <c r="IN31" s="60"/>
      <c r="IO31" s="60"/>
      <c r="IP31" s="60"/>
      <c r="IQ31" s="60"/>
      <c r="IR31" s="60"/>
      <c r="IS31" s="60"/>
      <c r="IT31" s="60"/>
    </row>
    <row r="32" spans="1:254" s="59" customFormat="1" ht="18" customHeight="1">
      <c r="A32" s="61"/>
      <c r="B32" s="68" t="s">
        <v>118</v>
      </c>
      <c r="C32" s="77">
        <v>61.87</v>
      </c>
      <c r="D32" s="77">
        <v>6.72</v>
      </c>
      <c r="E32" s="77">
        <v>69.97</v>
      </c>
      <c r="F32" s="77">
        <v>108.67</v>
      </c>
      <c r="G32" s="77">
        <v>39.95</v>
      </c>
      <c r="H32" s="77">
        <v>380.49</v>
      </c>
      <c r="I32" s="77">
        <v>81.58</v>
      </c>
      <c r="J32" s="77">
        <v>8.06</v>
      </c>
      <c r="K32" s="77">
        <v>91.57</v>
      </c>
      <c r="L32" s="77">
        <v>139.62</v>
      </c>
      <c r="M32" s="77">
        <v>102.63</v>
      </c>
      <c r="N32" s="77">
        <v>1793.02</v>
      </c>
      <c r="O32" s="77">
        <v>2884.15</v>
      </c>
      <c r="P32" s="60"/>
      <c r="Q32" s="60"/>
      <c r="R32" s="60"/>
      <c r="T32" s="60"/>
      <c r="U32" s="60"/>
      <c r="V32" s="60"/>
      <c r="W32" s="60"/>
      <c r="X32" s="60"/>
      <c r="Y32" s="60"/>
      <c r="Z32" s="60"/>
      <c r="AA32" s="60"/>
      <c r="AB32" s="60"/>
      <c r="AC32" s="60"/>
      <c r="AD32" s="60"/>
      <c r="AE32" s="60"/>
      <c r="AF32" s="60"/>
      <c r="AG32" s="60"/>
      <c r="AH32" s="60"/>
      <c r="AI32" s="60"/>
      <c r="AJ32" s="60"/>
      <c r="AK32" s="60"/>
      <c r="AL32" s="60"/>
      <c r="AM32" s="60"/>
      <c r="AN32" s="60"/>
      <c r="AO32" s="60"/>
      <c r="AP32" s="60"/>
      <c r="AQ32" s="60"/>
      <c r="AR32" s="60"/>
      <c r="AS32" s="60"/>
      <c r="AT32" s="60"/>
      <c r="AU32" s="60"/>
      <c r="AV32" s="60"/>
      <c r="AW32" s="60"/>
      <c r="AX32" s="60"/>
      <c r="AY32" s="60"/>
      <c r="AZ32" s="60"/>
      <c r="BA32" s="60"/>
      <c r="BB32" s="60"/>
      <c r="BC32" s="60"/>
      <c r="BD32" s="60"/>
      <c r="BE32" s="60"/>
      <c r="BF32" s="60"/>
      <c r="BG32" s="60"/>
      <c r="BH32" s="60"/>
      <c r="BI32" s="60"/>
      <c r="BJ32" s="60"/>
      <c r="BK32" s="60"/>
      <c r="BL32" s="60"/>
      <c r="BM32" s="60"/>
      <c r="BN32" s="60"/>
      <c r="BO32" s="60"/>
      <c r="BP32" s="60"/>
      <c r="BQ32" s="60"/>
      <c r="BR32" s="60"/>
      <c r="BS32" s="60"/>
      <c r="BT32" s="60"/>
      <c r="BU32" s="60"/>
      <c r="BV32" s="60"/>
      <c r="BW32" s="60"/>
      <c r="BX32" s="60"/>
      <c r="BY32" s="60"/>
      <c r="BZ32" s="60"/>
      <c r="CA32" s="60"/>
      <c r="CB32" s="60"/>
      <c r="CC32" s="60"/>
      <c r="CD32" s="60"/>
      <c r="CE32" s="60"/>
      <c r="CF32" s="60"/>
      <c r="CG32" s="60"/>
      <c r="CH32" s="60"/>
      <c r="CI32" s="60"/>
      <c r="CJ32" s="60"/>
      <c r="CK32" s="60"/>
      <c r="CL32" s="60"/>
      <c r="CM32" s="60"/>
      <c r="CN32" s="60"/>
      <c r="CO32" s="60"/>
      <c r="CP32" s="60"/>
      <c r="CQ32" s="60"/>
      <c r="CR32" s="60"/>
      <c r="CS32" s="60"/>
      <c r="CT32" s="60"/>
      <c r="CU32" s="60"/>
      <c r="CV32" s="60"/>
      <c r="CW32" s="60"/>
      <c r="CX32" s="60"/>
      <c r="CY32" s="60"/>
      <c r="CZ32" s="60"/>
      <c r="DA32" s="60"/>
      <c r="DB32" s="60"/>
      <c r="DC32" s="60"/>
      <c r="DD32" s="60"/>
      <c r="DE32" s="60"/>
      <c r="DF32" s="60"/>
      <c r="DG32" s="60"/>
      <c r="DH32" s="60"/>
      <c r="DI32" s="60"/>
      <c r="DJ32" s="60"/>
      <c r="DK32" s="60"/>
      <c r="DL32" s="60"/>
      <c r="DM32" s="60"/>
      <c r="DN32" s="60"/>
      <c r="DO32" s="60"/>
      <c r="DP32" s="60"/>
      <c r="DQ32" s="60"/>
      <c r="DR32" s="60"/>
      <c r="DS32" s="60"/>
      <c r="DT32" s="60"/>
      <c r="DU32" s="60"/>
      <c r="DV32" s="60"/>
      <c r="DW32" s="60"/>
      <c r="DX32" s="60"/>
      <c r="DY32" s="60"/>
      <c r="DZ32" s="60"/>
      <c r="EA32" s="60"/>
      <c r="EB32" s="60"/>
      <c r="EC32" s="60"/>
      <c r="ED32" s="60"/>
      <c r="EE32" s="60"/>
      <c r="EF32" s="60"/>
      <c r="EG32" s="60"/>
      <c r="EH32" s="60"/>
      <c r="EI32" s="60"/>
      <c r="EJ32" s="60"/>
      <c r="EK32" s="60"/>
      <c r="EL32" s="60"/>
      <c r="EM32" s="60"/>
      <c r="EN32" s="60"/>
      <c r="EO32" s="60"/>
      <c r="EP32" s="60"/>
      <c r="EQ32" s="60"/>
      <c r="ER32" s="60"/>
      <c r="ES32" s="60"/>
      <c r="ET32" s="60"/>
      <c r="EU32" s="60"/>
      <c r="EV32" s="60"/>
      <c r="EW32" s="60"/>
      <c r="EX32" s="60"/>
      <c r="EY32" s="60"/>
      <c r="EZ32" s="60"/>
      <c r="FA32" s="60"/>
      <c r="FB32" s="60"/>
      <c r="FC32" s="60"/>
      <c r="FD32" s="60"/>
      <c r="FE32" s="60"/>
      <c r="FF32" s="60"/>
      <c r="FG32" s="60"/>
      <c r="FH32" s="60"/>
      <c r="FI32" s="60"/>
      <c r="FJ32" s="60"/>
      <c r="FK32" s="60"/>
      <c r="FL32" s="60"/>
      <c r="FM32" s="60"/>
      <c r="FN32" s="60"/>
      <c r="FO32" s="60"/>
      <c r="FP32" s="60"/>
      <c r="FQ32" s="60"/>
      <c r="FR32" s="60"/>
      <c r="FS32" s="60"/>
      <c r="FT32" s="60"/>
      <c r="FU32" s="60"/>
      <c r="FV32" s="60"/>
      <c r="FW32" s="60"/>
      <c r="FX32" s="60"/>
      <c r="FY32" s="60"/>
      <c r="FZ32" s="60"/>
      <c r="GA32" s="60"/>
      <c r="GB32" s="60"/>
      <c r="GC32" s="60"/>
      <c r="GD32" s="60"/>
      <c r="GE32" s="60"/>
      <c r="GF32" s="60"/>
      <c r="GG32" s="60"/>
      <c r="GH32" s="60"/>
      <c r="GI32" s="60"/>
      <c r="GJ32" s="60"/>
      <c r="GK32" s="60"/>
      <c r="GL32" s="60"/>
      <c r="GM32" s="60"/>
      <c r="GN32" s="60"/>
      <c r="GO32" s="60"/>
      <c r="GP32" s="60"/>
      <c r="GQ32" s="60"/>
      <c r="GR32" s="60"/>
      <c r="GS32" s="60"/>
      <c r="GT32" s="60"/>
      <c r="GU32" s="60"/>
      <c r="GV32" s="60"/>
      <c r="GW32" s="60"/>
      <c r="GX32" s="60"/>
      <c r="GY32" s="60"/>
      <c r="GZ32" s="60"/>
      <c r="HA32" s="60"/>
      <c r="HB32" s="60"/>
      <c r="HC32" s="60"/>
      <c r="HD32" s="60"/>
      <c r="HE32" s="60"/>
      <c r="HF32" s="60"/>
      <c r="HG32" s="60"/>
      <c r="HH32" s="60"/>
      <c r="HI32" s="60"/>
      <c r="HJ32" s="60"/>
      <c r="HK32" s="60"/>
      <c r="HL32" s="60"/>
      <c r="HM32" s="60"/>
      <c r="HN32" s="60"/>
      <c r="HO32" s="60"/>
      <c r="HP32" s="60"/>
      <c r="HQ32" s="60"/>
      <c r="HR32" s="60"/>
      <c r="HS32" s="60"/>
      <c r="HT32" s="60"/>
      <c r="HU32" s="60"/>
      <c r="HV32" s="60"/>
      <c r="HW32" s="60"/>
      <c r="HX32" s="60"/>
      <c r="HY32" s="60"/>
      <c r="HZ32" s="60"/>
      <c r="IA32" s="60"/>
      <c r="IB32" s="60"/>
      <c r="IC32" s="60"/>
      <c r="ID32" s="60"/>
      <c r="IE32" s="60"/>
      <c r="IF32" s="60"/>
      <c r="IG32" s="60"/>
      <c r="IH32" s="60"/>
      <c r="II32" s="60"/>
      <c r="IJ32" s="60"/>
      <c r="IK32" s="60"/>
      <c r="IL32" s="60"/>
      <c r="IM32" s="60"/>
      <c r="IN32" s="60"/>
      <c r="IO32" s="60"/>
      <c r="IP32" s="60"/>
      <c r="IQ32" s="60"/>
      <c r="IR32" s="60"/>
      <c r="IS32" s="60"/>
      <c r="IT32" s="60"/>
    </row>
    <row r="33" spans="1:254" s="59" customFormat="1" ht="18" customHeight="1">
      <c r="A33" s="61"/>
      <c r="B33" s="68"/>
      <c r="C33" s="77"/>
      <c r="D33" s="77"/>
      <c r="E33" s="77"/>
      <c r="F33" s="77"/>
      <c r="G33" s="77"/>
      <c r="H33" s="77"/>
      <c r="I33" s="77"/>
      <c r="J33" s="77"/>
      <c r="K33" s="77"/>
      <c r="L33" s="77"/>
      <c r="M33" s="77"/>
      <c r="N33" s="77"/>
      <c r="O33" s="77"/>
      <c r="P33" s="60"/>
      <c r="Q33" s="60"/>
      <c r="R33" s="60"/>
      <c r="T33" s="60"/>
      <c r="U33" s="60"/>
      <c r="V33" s="60"/>
      <c r="W33" s="60"/>
      <c r="X33" s="60"/>
      <c r="Y33" s="60"/>
      <c r="Z33" s="60"/>
      <c r="AA33" s="60"/>
      <c r="AB33" s="60"/>
      <c r="AC33" s="60"/>
      <c r="AD33" s="60"/>
      <c r="AE33" s="60"/>
      <c r="AF33" s="60"/>
      <c r="AG33" s="60"/>
      <c r="AH33" s="60"/>
      <c r="AI33" s="60"/>
      <c r="AJ33" s="60"/>
      <c r="AK33" s="60"/>
      <c r="AL33" s="60"/>
      <c r="AM33" s="60"/>
      <c r="AN33" s="60"/>
      <c r="AO33" s="60"/>
      <c r="AP33" s="60"/>
      <c r="AQ33" s="60"/>
      <c r="AR33" s="60"/>
      <c r="AS33" s="60"/>
      <c r="AT33" s="60"/>
      <c r="AU33" s="60"/>
      <c r="AV33" s="60"/>
      <c r="AW33" s="60"/>
      <c r="AX33" s="60"/>
      <c r="AY33" s="60"/>
      <c r="AZ33" s="60"/>
      <c r="BA33" s="60"/>
      <c r="BB33" s="60"/>
      <c r="BC33" s="60"/>
      <c r="BD33" s="60"/>
      <c r="BE33" s="60"/>
      <c r="BF33" s="60"/>
      <c r="BG33" s="60"/>
      <c r="BH33" s="60"/>
      <c r="BI33" s="60"/>
      <c r="BJ33" s="60"/>
      <c r="BK33" s="60"/>
      <c r="BL33" s="60"/>
      <c r="BM33" s="60"/>
      <c r="BN33" s="60"/>
      <c r="BO33" s="60"/>
      <c r="BP33" s="60"/>
      <c r="BQ33" s="60"/>
      <c r="BR33" s="60"/>
      <c r="BS33" s="60"/>
      <c r="BT33" s="60"/>
      <c r="BU33" s="60"/>
      <c r="BV33" s="60"/>
      <c r="BW33" s="60"/>
      <c r="BX33" s="60"/>
      <c r="BY33" s="60"/>
      <c r="BZ33" s="60"/>
      <c r="CA33" s="60"/>
      <c r="CB33" s="60"/>
      <c r="CC33" s="60"/>
      <c r="CD33" s="60"/>
      <c r="CE33" s="60"/>
      <c r="CF33" s="60"/>
      <c r="CG33" s="60"/>
      <c r="CH33" s="60"/>
      <c r="CI33" s="60"/>
      <c r="CJ33" s="60"/>
      <c r="CK33" s="60"/>
      <c r="CL33" s="60"/>
      <c r="CM33" s="60"/>
      <c r="CN33" s="60"/>
      <c r="CO33" s="60"/>
      <c r="CP33" s="60"/>
      <c r="CQ33" s="60"/>
      <c r="CR33" s="60"/>
      <c r="CS33" s="60"/>
      <c r="CT33" s="60"/>
      <c r="CU33" s="60"/>
      <c r="CV33" s="60"/>
      <c r="CW33" s="60"/>
      <c r="CX33" s="60"/>
      <c r="CY33" s="60"/>
      <c r="CZ33" s="60"/>
      <c r="DA33" s="60"/>
      <c r="DB33" s="60"/>
      <c r="DC33" s="60"/>
      <c r="DD33" s="60"/>
      <c r="DE33" s="60"/>
      <c r="DF33" s="60"/>
      <c r="DG33" s="60"/>
      <c r="DH33" s="60"/>
      <c r="DI33" s="60"/>
      <c r="DJ33" s="60"/>
      <c r="DK33" s="60"/>
      <c r="DL33" s="60"/>
      <c r="DM33" s="60"/>
      <c r="DN33" s="60"/>
      <c r="DO33" s="60"/>
      <c r="DP33" s="60"/>
      <c r="DQ33" s="60"/>
      <c r="DR33" s="60"/>
      <c r="DS33" s="60"/>
      <c r="DT33" s="60"/>
      <c r="DU33" s="60"/>
      <c r="DV33" s="60"/>
      <c r="DW33" s="60"/>
      <c r="DX33" s="60"/>
      <c r="DY33" s="60"/>
      <c r="DZ33" s="60"/>
      <c r="EA33" s="60"/>
      <c r="EB33" s="60"/>
      <c r="EC33" s="60"/>
      <c r="ED33" s="60"/>
      <c r="EE33" s="60"/>
      <c r="EF33" s="60"/>
      <c r="EG33" s="60"/>
      <c r="EH33" s="60"/>
      <c r="EI33" s="60"/>
      <c r="EJ33" s="60"/>
      <c r="EK33" s="60"/>
      <c r="EL33" s="60"/>
      <c r="EM33" s="60"/>
      <c r="EN33" s="60"/>
      <c r="EO33" s="60"/>
      <c r="EP33" s="60"/>
      <c r="EQ33" s="60"/>
      <c r="ER33" s="60"/>
      <c r="ES33" s="60"/>
      <c r="ET33" s="60"/>
      <c r="EU33" s="60"/>
      <c r="EV33" s="60"/>
      <c r="EW33" s="60"/>
      <c r="EX33" s="60"/>
      <c r="EY33" s="60"/>
      <c r="EZ33" s="60"/>
      <c r="FA33" s="60"/>
      <c r="FB33" s="60"/>
      <c r="FC33" s="60"/>
      <c r="FD33" s="60"/>
      <c r="FE33" s="60"/>
      <c r="FF33" s="60"/>
      <c r="FG33" s="60"/>
      <c r="FH33" s="60"/>
      <c r="FI33" s="60"/>
      <c r="FJ33" s="60"/>
      <c r="FK33" s="60"/>
      <c r="FL33" s="60"/>
      <c r="FM33" s="60"/>
      <c r="FN33" s="60"/>
      <c r="FO33" s="60"/>
      <c r="FP33" s="60"/>
      <c r="FQ33" s="60"/>
      <c r="FR33" s="60"/>
      <c r="FS33" s="60"/>
      <c r="FT33" s="60"/>
      <c r="FU33" s="60"/>
      <c r="FV33" s="60"/>
      <c r="FW33" s="60"/>
      <c r="FX33" s="60"/>
      <c r="FY33" s="60"/>
      <c r="FZ33" s="60"/>
      <c r="GA33" s="60"/>
      <c r="GB33" s="60"/>
      <c r="GC33" s="60"/>
      <c r="GD33" s="60"/>
      <c r="GE33" s="60"/>
      <c r="GF33" s="60"/>
      <c r="GG33" s="60"/>
      <c r="GH33" s="60"/>
      <c r="GI33" s="60"/>
      <c r="GJ33" s="60"/>
      <c r="GK33" s="60"/>
      <c r="GL33" s="60"/>
      <c r="GM33" s="60"/>
      <c r="GN33" s="60"/>
      <c r="GO33" s="60"/>
      <c r="GP33" s="60"/>
      <c r="GQ33" s="60"/>
      <c r="GR33" s="60"/>
      <c r="GS33" s="60"/>
      <c r="GT33" s="60"/>
      <c r="GU33" s="60"/>
      <c r="GV33" s="60"/>
      <c r="GW33" s="60"/>
      <c r="GX33" s="60"/>
      <c r="GY33" s="60"/>
      <c r="GZ33" s="60"/>
      <c r="HA33" s="60"/>
      <c r="HB33" s="60"/>
      <c r="HC33" s="60"/>
      <c r="HD33" s="60"/>
      <c r="HE33" s="60"/>
      <c r="HF33" s="60"/>
      <c r="HG33" s="60"/>
      <c r="HH33" s="60"/>
      <c r="HI33" s="60"/>
      <c r="HJ33" s="60"/>
      <c r="HK33" s="60"/>
      <c r="HL33" s="60"/>
      <c r="HM33" s="60"/>
      <c r="HN33" s="60"/>
      <c r="HO33" s="60"/>
      <c r="HP33" s="60"/>
      <c r="HQ33" s="60"/>
      <c r="HR33" s="60"/>
      <c r="HS33" s="60"/>
      <c r="HT33" s="60"/>
      <c r="HU33" s="60"/>
      <c r="HV33" s="60"/>
      <c r="HW33" s="60"/>
      <c r="HX33" s="60"/>
      <c r="HY33" s="60"/>
      <c r="HZ33" s="60"/>
      <c r="IA33" s="60"/>
      <c r="IB33" s="60"/>
      <c r="IC33" s="60"/>
      <c r="ID33" s="60"/>
      <c r="IE33" s="60"/>
      <c r="IF33" s="60"/>
      <c r="IG33" s="60"/>
      <c r="IH33" s="60"/>
      <c r="II33" s="60"/>
      <c r="IJ33" s="60"/>
      <c r="IK33" s="60"/>
      <c r="IL33" s="60"/>
      <c r="IM33" s="60"/>
      <c r="IN33" s="60"/>
      <c r="IO33" s="60"/>
      <c r="IP33" s="60"/>
      <c r="IQ33" s="60"/>
      <c r="IR33" s="60"/>
      <c r="IS33" s="60"/>
      <c r="IT33" s="60"/>
    </row>
    <row r="34" spans="1:254" s="59" customFormat="1" ht="18" customHeight="1">
      <c r="A34" s="61"/>
      <c r="B34" s="68" t="s">
        <v>151</v>
      </c>
      <c r="C34" s="77">
        <v>-636.8</v>
      </c>
      <c r="D34" s="77">
        <v>1764.64</v>
      </c>
      <c r="E34" s="77">
        <v>-3522.79</v>
      </c>
      <c r="F34" s="77">
        <v>-2762.99</v>
      </c>
      <c r="G34" s="77">
        <v>-3089.7</v>
      </c>
      <c r="H34" s="77">
        <v>169.78</v>
      </c>
      <c r="I34" s="77">
        <v>1139.76</v>
      </c>
      <c r="J34" s="77">
        <v>-1089.9</v>
      </c>
      <c r="K34" s="77">
        <v>-1589.8</v>
      </c>
      <c r="L34" s="77">
        <v>-1010.94</v>
      </c>
      <c r="M34" s="77">
        <v>6933.26</v>
      </c>
      <c r="N34" s="77">
        <v>2301.27</v>
      </c>
      <c r="O34" s="77">
        <v>-1394.2099999999996</v>
      </c>
      <c r="P34" s="60"/>
      <c r="Q34" s="60"/>
      <c r="R34" s="60"/>
      <c r="T34" s="60"/>
      <c r="U34" s="60"/>
      <c r="V34" s="60"/>
      <c r="W34" s="60"/>
      <c r="X34" s="60"/>
      <c r="Y34" s="60"/>
      <c r="Z34" s="60"/>
      <c r="AA34" s="60"/>
      <c r="AB34" s="60"/>
      <c r="AC34" s="60"/>
      <c r="AD34" s="60"/>
      <c r="AE34" s="60"/>
      <c r="AF34" s="60"/>
      <c r="AG34" s="60"/>
      <c r="AH34" s="60"/>
      <c r="AI34" s="60"/>
      <c r="AJ34" s="60"/>
      <c r="AK34" s="60"/>
      <c r="AL34" s="60"/>
      <c r="AM34" s="60"/>
      <c r="AN34" s="60"/>
      <c r="AO34" s="60"/>
      <c r="AP34" s="60"/>
      <c r="AQ34" s="60"/>
      <c r="AR34" s="60"/>
      <c r="AS34" s="60"/>
      <c r="AT34" s="60"/>
      <c r="AU34" s="60"/>
      <c r="AV34" s="60"/>
      <c r="AW34" s="60"/>
      <c r="AX34" s="60"/>
      <c r="AY34" s="60"/>
      <c r="AZ34" s="60"/>
      <c r="BA34" s="60"/>
      <c r="BB34" s="60"/>
      <c r="BC34" s="60"/>
      <c r="BD34" s="60"/>
      <c r="BE34" s="60"/>
      <c r="BF34" s="60"/>
      <c r="BG34" s="60"/>
      <c r="BH34" s="60"/>
      <c r="BI34" s="60"/>
      <c r="BJ34" s="60"/>
      <c r="BK34" s="60"/>
      <c r="BL34" s="60"/>
      <c r="BM34" s="60"/>
      <c r="BN34" s="60"/>
      <c r="BO34" s="60"/>
      <c r="BP34" s="60"/>
      <c r="BQ34" s="60"/>
      <c r="BR34" s="60"/>
      <c r="BS34" s="60"/>
      <c r="BT34" s="60"/>
      <c r="BU34" s="60"/>
      <c r="BV34" s="60"/>
      <c r="BW34" s="60"/>
      <c r="BX34" s="60"/>
      <c r="BY34" s="60"/>
      <c r="BZ34" s="60"/>
      <c r="CA34" s="60"/>
      <c r="CB34" s="60"/>
      <c r="CC34" s="60"/>
      <c r="CD34" s="60"/>
      <c r="CE34" s="60"/>
      <c r="CF34" s="60"/>
      <c r="CG34" s="60"/>
      <c r="CH34" s="60"/>
      <c r="CI34" s="60"/>
      <c r="CJ34" s="60"/>
      <c r="CK34" s="60"/>
      <c r="CL34" s="60"/>
      <c r="CM34" s="60"/>
      <c r="CN34" s="60"/>
      <c r="CO34" s="60"/>
      <c r="CP34" s="60"/>
      <c r="CQ34" s="60"/>
      <c r="CR34" s="60"/>
      <c r="CS34" s="60"/>
      <c r="CT34" s="60"/>
      <c r="CU34" s="60"/>
      <c r="CV34" s="60"/>
      <c r="CW34" s="60"/>
      <c r="CX34" s="60"/>
      <c r="CY34" s="60"/>
      <c r="CZ34" s="60"/>
      <c r="DA34" s="60"/>
      <c r="DB34" s="60"/>
      <c r="DC34" s="60"/>
      <c r="DD34" s="60"/>
      <c r="DE34" s="60"/>
      <c r="DF34" s="60"/>
      <c r="DG34" s="60"/>
      <c r="DH34" s="60"/>
      <c r="DI34" s="60"/>
      <c r="DJ34" s="60"/>
      <c r="DK34" s="60"/>
      <c r="DL34" s="60"/>
      <c r="DM34" s="60"/>
      <c r="DN34" s="60"/>
      <c r="DO34" s="60"/>
      <c r="DP34" s="60"/>
      <c r="DQ34" s="60"/>
      <c r="DR34" s="60"/>
      <c r="DS34" s="60"/>
      <c r="DT34" s="60"/>
      <c r="DU34" s="60"/>
      <c r="DV34" s="60"/>
      <c r="DW34" s="60"/>
      <c r="DX34" s="60"/>
      <c r="DY34" s="60"/>
      <c r="DZ34" s="60"/>
      <c r="EA34" s="60"/>
      <c r="EB34" s="60"/>
      <c r="EC34" s="60"/>
      <c r="ED34" s="60"/>
      <c r="EE34" s="60"/>
      <c r="EF34" s="60"/>
      <c r="EG34" s="60"/>
      <c r="EH34" s="60"/>
      <c r="EI34" s="60"/>
      <c r="EJ34" s="60"/>
      <c r="EK34" s="60"/>
      <c r="EL34" s="60"/>
      <c r="EM34" s="60"/>
      <c r="EN34" s="60"/>
      <c r="EO34" s="60"/>
      <c r="EP34" s="60"/>
      <c r="EQ34" s="60"/>
      <c r="ER34" s="60"/>
      <c r="ES34" s="60"/>
      <c r="ET34" s="60"/>
      <c r="EU34" s="60"/>
      <c r="EV34" s="60"/>
      <c r="EW34" s="60"/>
      <c r="EX34" s="60"/>
      <c r="EY34" s="60"/>
      <c r="EZ34" s="60"/>
      <c r="FA34" s="60"/>
      <c r="FB34" s="60"/>
      <c r="FC34" s="60"/>
      <c r="FD34" s="60"/>
      <c r="FE34" s="60"/>
      <c r="FF34" s="60"/>
      <c r="FG34" s="60"/>
      <c r="FH34" s="60"/>
      <c r="FI34" s="60"/>
      <c r="FJ34" s="60"/>
      <c r="FK34" s="60"/>
      <c r="FL34" s="60"/>
      <c r="FM34" s="60"/>
      <c r="FN34" s="60"/>
      <c r="FO34" s="60"/>
      <c r="FP34" s="60"/>
      <c r="FQ34" s="60"/>
      <c r="FR34" s="60"/>
      <c r="FS34" s="60"/>
      <c r="FT34" s="60"/>
      <c r="FU34" s="60"/>
      <c r="FV34" s="60"/>
      <c r="FW34" s="60"/>
      <c r="FX34" s="60"/>
      <c r="FY34" s="60"/>
      <c r="FZ34" s="60"/>
      <c r="GA34" s="60"/>
      <c r="GB34" s="60"/>
      <c r="GC34" s="60"/>
      <c r="GD34" s="60"/>
      <c r="GE34" s="60"/>
      <c r="GF34" s="60"/>
      <c r="GG34" s="60"/>
      <c r="GH34" s="60"/>
      <c r="GI34" s="60"/>
      <c r="GJ34" s="60"/>
      <c r="GK34" s="60"/>
      <c r="GL34" s="60"/>
      <c r="GM34" s="60"/>
      <c r="GN34" s="60"/>
      <c r="GO34" s="60"/>
      <c r="GP34" s="60"/>
      <c r="GQ34" s="60"/>
      <c r="GR34" s="60"/>
      <c r="GS34" s="60"/>
      <c r="GT34" s="60"/>
      <c r="GU34" s="60"/>
      <c r="GV34" s="60"/>
      <c r="GW34" s="60"/>
      <c r="GX34" s="60"/>
      <c r="GY34" s="60"/>
      <c r="GZ34" s="60"/>
      <c r="HA34" s="60"/>
      <c r="HB34" s="60"/>
      <c r="HC34" s="60"/>
      <c r="HD34" s="60"/>
      <c r="HE34" s="60"/>
      <c r="HF34" s="60"/>
      <c r="HG34" s="60"/>
      <c r="HH34" s="60"/>
      <c r="HI34" s="60"/>
      <c r="HJ34" s="60"/>
      <c r="HK34" s="60"/>
      <c r="HL34" s="60"/>
      <c r="HM34" s="60"/>
      <c r="HN34" s="60"/>
      <c r="HO34" s="60"/>
      <c r="HP34" s="60"/>
      <c r="HQ34" s="60"/>
      <c r="HR34" s="60"/>
      <c r="HS34" s="60"/>
      <c r="HT34" s="60"/>
      <c r="HU34" s="60"/>
      <c r="HV34" s="60"/>
      <c r="HW34" s="60"/>
      <c r="HX34" s="60"/>
      <c r="HY34" s="60"/>
      <c r="HZ34" s="60"/>
      <c r="IA34" s="60"/>
      <c r="IB34" s="60"/>
      <c r="IC34" s="60"/>
      <c r="ID34" s="60"/>
      <c r="IE34" s="60"/>
      <c r="IF34" s="60"/>
      <c r="IG34" s="60"/>
      <c r="IH34" s="60"/>
      <c r="II34" s="60"/>
      <c r="IJ34" s="60"/>
      <c r="IK34" s="60"/>
      <c r="IL34" s="60"/>
      <c r="IM34" s="60"/>
      <c r="IN34" s="60"/>
      <c r="IO34" s="60"/>
      <c r="IP34" s="60"/>
      <c r="IQ34" s="60"/>
      <c r="IR34" s="60"/>
      <c r="IS34" s="60"/>
      <c r="IT34" s="60"/>
    </row>
    <row r="35" spans="1:254" s="59" customFormat="1" ht="18" customHeight="1">
      <c r="A35" s="61"/>
      <c r="B35" s="68"/>
      <c r="C35" s="77"/>
      <c r="D35" s="77"/>
      <c r="E35" s="77"/>
      <c r="F35" s="77"/>
      <c r="G35" s="77"/>
      <c r="H35" s="77"/>
      <c r="I35" s="77"/>
      <c r="J35" s="77"/>
      <c r="K35" s="77"/>
      <c r="L35" s="77"/>
      <c r="M35" s="77"/>
      <c r="N35" s="77"/>
      <c r="O35" s="77"/>
      <c r="P35" s="60"/>
      <c r="Q35" s="60"/>
      <c r="R35" s="60"/>
      <c r="T35" s="60"/>
      <c r="U35" s="60"/>
      <c r="V35" s="60"/>
      <c r="W35" s="60"/>
      <c r="X35" s="60"/>
      <c r="Y35" s="60"/>
      <c r="Z35" s="60"/>
      <c r="AA35" s="60"/>
      <c r="AB35" s="60"/>
      <c r="AC35" s="60"/>
      <c r="AD35" s="60"/>
      <c r="AE35" s="60"/>
      <c r="AF35" s="60"/>
      <c r="AG35" s="60"/>
      <c r="AH35" s="60"/>
      <c r="AI35" s="60"/>
      <c r="AJ35" s="60"/>
      <c r="AK35" s="60"/>
      <c r="AL35" s="60"/>
      <c r="AM35" s="60"/>
      <c r="AN35" s="60"/>
      <c r="AO35" s="60"/>
      <c r="AP35" s="60"/>
      <c r="AQ35" s="60"/>
      <c r="AR35" s="60"/>
      <c r="AS35" s="60"/>
      <c r="AT35" s="60"/>
      <c r="AU35" s="60"/>
      <c r="AV35" s="60"/>
      <c r="AW35" s="60"/>
      <c r="AX35" s="60"/>
      <c r="AY35" s="60"/>
      <c r="AZ35" s="60"/>
      <c r="BA35" s="60"/>
      <c r="BB35" s="60"/>
      <c r="BC35" s="60"/>
      <c r="BD35" s="60"/>
      <c r="BE35" s="60"/>
      <c r="BF35" s="60"/>
      <c r="BG35" s="60"/>
      <c r="BH35" s="60"/>
      <c r="BI35" s="60"/>
      <c r="BJ35" s="60"/>
      <c r="BK35" s="60"/>
      <c r="BL35" s="60"/>
      <c r="BM35" s="60"/>
      <c r="BN35" s="60"/>
      <c r="BO35" s="60"/>
      <c r="BP35" s="60"/>
      <c r="BQ35" s="60"/>
      <c r="BR35" s="60"/>
      <c r="BS35" s="60"/>
      <c r="BT35" s="60"/>
      <c r="BU35" s="60"/>
      <c r="BV35" s="60"/>
      <c r="BW35" s="60"/>
      <c r="BX35" s="60"/>
      <c r="BY35" s="60"/>
      <c r="BZ35" s="60"/>
      <c r="CA35" s="60"/>
      <c r="CB35" s="60"/>
      <c r="CC35" s="60"/>
      <c r="CD35" s="60"/>
      <c r="CE35" s="60"/>
      <c r="CF35" s="60"/>
      <c r="CG35" s="60"/>
      <c r="CH35" s="60"/>
      <c r="CI35" s="60"/>
      <c r="CJ35" s="60"/>
      <c r="CK35" s="60"/>
      <c r="CL35" s="60"/>
      <c r="CM35" s="60"/>
      <c r="CN35" s="60"/>
      <c r="CO35" s="60"/>
      <c r="CP35" s="60"/>
      <c r="CQ35" s="60"/>
      <c r="CR35" s="60"/>
      <c r="CS35" s="60"/>
      <c r="CT35" s="60"/>
      <c r="CU35" s="60"/>
      <c r="CV35" s="60"/>
      <c r="CW35" s="60"/>
      <c r="CX35" s="60"/>
      <c r="CY35" s="60"/>
      <c r="CZ35" s="60"/>
      <c r="DA35" s="60"/>
      <c r="DB35" s="60"/>
      <c r="DC35" s="60"/>
      <c r="DD35" s="60"/>
      <c r="DE35" s="60"/>
      <c r="DF35" s="60"/>
      <c r="DG35" s="60"/>
      <c r="DH35" s="60"/>
      <c r="DI35" s="60"/>
      <c r="DJ35" s="60"/>
      <c r="DK35" s="60"/>
      <c r="DL35" s="60"/>
      <c r="DM35" s="60"/>
      <c r="DN35" s="60"/>
      <c r="DO35" s="60"/>
      <c r="DP35" s="60"/>
      <c r="DQ35" s="60"/>
      <c r="DR35" s="60"/>
      <c r="DS35" s="60"/>
      <c r="DT35" s="60"/>
      <c r="DU35" s="60"/>
      <c r="DV35" s="60"/>
      <c r="DW35" s="60"/>
      <c r="DX35" s="60"/>
      <c r="DY35" s="60"/>
      <c r="DZ35" s="60"/>
      <c r="EA35" s="60"/>
      <c r="EB35" s="60"/>
      <c r="EC35" s="60"/>
      <c r="ED35" s="60"/>
      <c r="EE35" s="60"/>
      <c r="EF35" s="60"/>
      <c r="EG35" s="60"/>
      <c r="EH35" s="60"/>
      <c r="EI35" s="60"/>
      <c r="EJ35" s="60"/>
      <c r="EK35" s="60"/>
      <c r="EL35" s="60"/>
      <c r="EM35" s="60"/>
      <c r="EN35" s="60"/>
      <c r="EO35" s="60"/>
      <c r="EP35" s="60"/>
      <c r="EQ35" s="60"/>
      <c r="ER35" s="60"/>
      <c r="ES35" s="60"/>
      <c r="ET35" s="60"/>
      <c r="EU35" s="60"/>
      <c r="EV35" s="60"/>
      <c r="EW35" s="60"/>
      <c r="EX35" s="60"/>
      <c r="EY35" s="60"/>
      <c r="EZ35" s="60"/>
      <c r="FA35" s="60"/>
      <c r="FB35" s="60"/>
      <c r="FC35" s="60"/>
      <c r="FD35" s="60"/>
      <c r="FE35" s="60"/>
      <c r="FF35" s="60"/>
      <c r="FG35" s="60"/>
      <c r="FH35" s="60"/>
      <c r="FI35" s="60"/>
      <c r="FJ35" s="60"/>
      <c r="FK35" s="60"/>
      <c r="FL35" s="60"/>
      <c r="FM35" s="60"/>
      <c r="FN35" s="60"/>
      <c r="FO35" s="60"/>
      <c r="FP35" s="60"/>
      <c r="FQ35" s="60"/>
      <c r="FR35" s="60"/>
      <c r="FS35" s="60"/>
      <c r="FT35" s="60"/>
      <c r="FU35" s="60"/>
      <c r="FV35" s="60"/>
      <c r="FW35" s="60"/>
      <c r="FX35" s="60"/>
      <c r="FY35" s="60"/>
      <c r="FZ35" s="60"/>
      <c r="GA35" s="60"/>
      <c r="GB35" s="60"/>
      <c r="GC35" s="60"/>
      <c r="GD35" s="60"/>
      <c r="GE35" s="60"/>
      <c r="GF35" s="60"/>
      <c r="GG35" s="60"/>
      <c r="GH35" s="60"/>
      <c r="GI35" s="60"/>
      <c r="GJ35" s="60"/>
      <c r="GK35" s="60"/>
      <c r="GL35" s="60"/>
      <c r="GM35" s="60"/>
      <c r="GN35" s="60"/>
      <c r="GO35" s="60"/>
      <c r="GP35" s="60"/>
      <c r="GQ35" s="60"/>
      <c r="GR35" s="60"/>
      <c r="GS35" s="60"/>
      <c r="GT35" s="60"/>
      <c r="GU35" s="60"/>
      <c r="GV35" s="60"/>
      <c r="GW35" s="60"/>
      <c r="GX35" s="60"/>
      <c r="GY35" s="60"/>
      <c r="GZ35" s="60"/>
      <c r="HA35" s="60"/>
      <c r="HB35" s="60"/>
      <c r="HC35" s="60"/>
      <c r="HD35" s="60"/>
      <c r="HE35" s="60"/>
      <c r="HF35" s="60"/>
      <c r="HG35" s="60"/>
      <c r="HH35" s="60"/>
      <c r="HI35" s="60"/>
      <c r="HJ35" s="60"/>
      <c r="HK35" s="60"/>
      <c r="HL35" s="60"/>
      <c r="HM35" s="60"/>
      <c r="HN35" s="60"/>
      <c r="HO35" s="60"/>
      <c r="HP35" s="60"/>
      <c r="HQ35" s="60"/>
      <c r="HR35" s="60"/>
      <c r="HS35" s="60"/>
      <c r="HT35" s="60"/>
      <c r="HU35" s="60"/>
      <c r="HV35" s="60"/>
      <c r="HW35" s="60"/>
      <c r="HX35" s="60"/>
      <c r="HY35" s="60"/>
      <c r="HZ35" s="60"/>
      <c r="IA35" s="60"/>
      <c r="IB35" s="60"/>
      <c r="IC35" s="60"/>
      <c r="ID35" s="60"/>
      <c r="IE35" s="60"/>
      <c r="IF35" s="60"/>
      <c r="IG35" s="60"/>
      <c r="IH35" s="60"/>
      <c r="II35" s="60"/>
      <c r="IJ35" s="60"/>
      <c r="IK35" s="60"/>
      <c r="IL35" s="60"/>
      <c r="IM35" s="60"/>
      <c r="IN35" s="60"/>
      <c r="IO35" s="60"/>
      <c r="IP35" s="60"/>
      <c r="IQ35" s="60"/>
      <c r="IR35" s="60"/>
      <c r="IS35" s="60"/>
      <c r="IT35" s="60"/>
    </row>
    <row r="36" spans="1:254" s="59" customFormat="1" ht="18" customHeight="1">
      <c r="A36" s="61"/>
      <c r="B36" s="68" t="s">
        <v>152</v>
      </c>
      <c r="C36" s="77">
        <v>225.06</v>
      </c>
      <c r="D36" s="77">
        <v>48.02</v>
      </c>
      <c r="E36" s="77">
        <v>-363.05</v>
      </c>
      <c r="F36" s="77">
        <v>-39.12</v>
      </c>
      <c r="G36" s="77">
        <v>471.5</v>
      </c>
      <c r="H36" s="77">
        <v>240.19</v>
      </c>
      <c r="I36" s="77">
        <v>374.82</v>
      </c>
      <c r="J36" s="77">
        <v>472.12</v>
      </c>
      <c r="K36" s="77">
        <v>155.31</v>
      </c>
      <c r="L36" s="77">
        <v>-291.63</v>
      </c>
      <c r="M36" s="77">
        <v>159.18</v>
      </c>
      <c r="N36" s="77">
        <v>107.98</v>
      </c>
      <c r="O36" s="77">
        <v>1560.3799999999999</v>
      </c>
      <c r="P36" s="60"/>
      <c r="Q36" s="60"/>
      <c r="R36" s="60"/>
      <c r="T36" s="60"/>
      <c r="U36" s="60"/>
      <c r="V36" s="60"/>
      <c r="W36" s="60"/>
      <c r="X36" s="60"/>
      <c r="Y36" s="60"/>
      <c r="Z36" s="60"/>
      <c r="AA36" s="60"/>
      <c r="AB36" s="60"/>
      <c r="AC36" s="60"/>
      <c r="AD36" s="60"/>
      <c r="AE36" s="60"/>
      <c r="AF36" s="60"/>
      <c r="AG36" s="60"/>
      <c r="AH36" s="60"/>
      <c r="AI36" s="60"/>
      <c r="AJ36" s="60"/>
      <c r="AK36" s="60"/>
      <c r="AL36" s="60"/>
      <c r="AM36" s="60"/>
      <c r="AN36" s="60"/>
      <c r="AO36" s="60"/>
      <c r="AP36" s="60"/>
      <c r="AQ36" s="60"/>
      <c r="AR36" s="60"/>
      <c r="AS36" s="60"/>
      <c r="AT36" s="60"/>
      <c r="AU36" s="60"/>
      <c r="AV36" s="60"/>
      <c r="AW36" s="60"/>
      <c r="AX36" s="60"/>
      <c r="AY36" s="60"/>
      <c r="AZ36" s="60"/>
      <c r="BA36" s="60"/>
      <c r="BB36" s="60"/>
      <c r="BC36" s="60"/>
      <c r="BD36" s="60"/>
      <c r="BE36" s="60"/>
      <c r="BF36" s="60"/>
      <c r="BG36" s="60"/>
      <c r="BH36" s="60"/>
      <c r="BI36" s="60"/>
      <c r="BJ36" s="60"/>
      <c r="BK36" s="60"/>
      <c r="BL36" s="60"/>
      <c r="BM36" s="60"/>
      <c r="BN36" s="60"/>
      <c r="BO36" s="60"/>
      <c r="BP36" s="60"/>
      <c r="BQ36" s="60"/>
      <c r="BR36" s="60"/>
      <c r="BS36" s="60"/>
      <c r="BT36" s="60"/>
      <c r="BU36" s="60"/>
      <c r="BV36" s="60"/>
      <c r="BW36" s="60"/>
      <c r="BX36" s="60"/>
      <c r="BY36" s="60"/>
      <c r="BZ36" s="60"/>
      <c r="CA36" s="60"/>
      <c r="CB36" s="60"/>
      <c r="CC36" s="60"/>
      <c r="CD36" s="60"/>
      <c r="CE36" s="60"/>
      <c r="CF36" s="60"/>
      <c r="CG36" s="60"/>
      <c r="CH36" s="60"/>
      <c r="CI36" s="60"/>
      <c r="CJ36" s="60"/>
      <c r="CK36" s="60"/>
      <c r="CL36" s="60"/>
      <c r="CM36" s="60"/>
      <c r="CN36" s="60"/>
      <c r="CO36" s="60"/>
      <c r="CP36" s="60"/>
      <c r="CQ36" s="60"/>
      <c r="CR36" s="60"/>
      <c r="CS36" s="60"/>
      <c r="CT36" s="60"/>
      <c r="CU36" s="60"/>
      <c r="CV36" s="60"/>
      <c r="CW36" s="60"/>
      <c r="CX36" s="60"/>
      <c r="CY36" s="60"/>
      <c r="CZ36" s="60"/>
      <c r="DA36" s="60"/>
      <c r="DB36" s="60"/>
      <c r="DC36" s="60"/>
      <c r="DD36" s="60"/>
      <c r="DE36" s="60"/>
      <c r="DF36" s="60"/>
      <c r="DG36" s="60"/>
      <c r="DH36" s="60"/>
      <c r="DI36" s="60"/>
      <c r="DJ36" s="60"/>
      <c r="DK36" s="60"/>
      <c r="DL36" s="60"/>
      <c r="DM36" s="60"/>
      <c r="DN36" s="60"/>
      <c r="DO36" s="60"/>
      <c r="DP36" s="60"/>
      <c r="DQ36" s="60"/>
      <c r="DR36" s="60"/>
      <c r="DS36" s="60"/>
      <c r="DT36" s="60"/>
      <c r="DU36" s="60"/>
      <c r="DV36" s="60"/>
      <c r="DW36" s="60"/>
      <c r="DX36" s="60"/>
      <c r="DY36" s="60"/>
      <c r="DZ36" s="60"/>
      <c r="EA36" s="60"/>
      <c r="EB36" s="60"/>
      <c r="EC36" s="60"/>
      <c r="ED36" s="60"/>
      <c r="EE36" s="60"/>
      <c r="EF36" s="60"/>
      <c r="EG36" s="60"/>
      <c r="EH36" s="60"/>
      <c r="EI36" s="60"/>
      <c r="EJ36" s="60"/>
      <c r="EK36" s="60"/>
      <c r="EL36" s="60"/>
      <c r="EM36" s="60"/>
      <c r="EN36" s="60"/>
      <c r="EO36" s="60"/>
      <c r="EP36" s="60"/>
      <c r="EQ36" s="60"/>
      <c r="ER36" s="60"/>
      <c r="ES36" s="60"/>
      <c r="ET36" s="60"/>
      <c r="EU36" s="60"/>
      <c r="EV36" s="60"/>
      <c r="EW36" s="60"/>
      <c r="EX36" s="60"/>
      <c r="EY36" s="60"/>
      <c r="EZ36" s="60"/>
      <c r="FA36" s="60"/>
      <c r="FB36" s="60"/>
      <c r="FC36" s="60"/>
      <c r="FD36" s="60"/>
      <c r="FE36" s="60"/>
      <c r="FF36" s="60"/>
      <c r="FG36" s="60"/>
      <c r="FH36" s="60"/>
      <c r="FI36" s="60"/>
      <c r="FJ36" s="60"/>
      <c r="FK36" s="60"/>
      <c r="FL36" s="60"/>
      <c r="FM36" s="60"/>
      <c r="FN36" s="60"/>
      <c r="FO36" s="60"/>
      <c r="FP36" s="60"/>
      <c r="FQ36" s="60"/>
      <c r="FR36" s="60"/>
      <c r="FS36" s="60"/>
      <c r="FT36" s="60"/>
      <c r="FU36" s="60"/>
      <c r="FV36" s="60"/>
      <c r="FW36" s="60"/>
      <c r="FX36" s="60"/>
      <c r="FY36" s="60"/>
      <c r="FZ36" s="60"/>
      <c r="GA36" s="60"/>
      <c r="GB36" s="60"/>
      <c r="GC36" s="60"/>
      <c r="GD36" s="60"/>
      <c r="GE36" s="60"/>
      <c r="GF36" s="60"/>
      <c r="GG36" s="60"/>
      <c r="GH36" s="60"/>
      <c r="GI36" s="60"/>
      <c r="GJ36" s="60"/>
      <c r="GK36" s="60"/>
      <c r="GL36" s="60"/>
      <c r="GM36" s="60"/>
      <c r="GN36" s="60"/>
      <c r="GO36" s="60"/>
      <c r="GP36" s="60"/>
      <c r="GQ36" s="60"/>
      <c r="GR36" s="60"/>
      <c r="GS36" s="60"/>
      <c r="GT36" s="60"/>
      <c r="GU36" s="60"/>
      <c r="GV36" s="60"/>
      <c r="GW36" s="60"/>
      <c r="GX36" s="60"/>
      <c r="GY36" s="60"/>
      <c r="GZ36" s="60"/>
      <c r="HA36" s="60"/>
      <c r="HB36" s="60"/>
      <c r="HC36" s="60"/>
      <c r="HD36" s="60"/>
      <c r="HE36" s="60"/>
      <c r="HF36" s="60"/>
      <c r="HG36" s="60"/>
      <c r="HH36" s="60"/>
      <c r="HI36" s="60"/>
      <c r="HJ36" s="60"/>
      <c r="HK36" s="60"/>
      <c r="HL36" s="60"/>
      <c r="HM36" s="60"/>
      <c r="HN36" s="60"/>
      <c r="HO36" s="60"/>
      <c r="HP36" s="60"/>
      <c r="HQ36" s="60"/>
      <c r="HR36" s="60"/>
      <c r="HS36" s="60"/>
      <c r="HT36" s="60"/>
      <c r="HU36" s="60"/>
      <c r="HV36" s="60"/>
      <c r="HW36" s="60"/>
      <c r="HX36" s="60"/>
      <c r="HY36" s="60"/>
      <c r="HZ36" s="60"/>
      <c r="IA36" s="60"/>
      <c r="IB36" s="60"/>
      <c r="IC36" s="60"/>
      <c r="ID36" s="60"/>
      <c r="IE36" s="60"/>
      <c r="IF36" s="60"/>
      <c r="IG36" s="60"/>
      <c r="IH36" s="60"/>
      <c r="II36" s="60"/>
      <c r="IJ36" s="60"/>
      <c r="IK36" s="60"/>
      <c r="IL36" s="60"/>
      <c r="IM36" s="60"/>
      <c r="IN36" s="60"/>
      <c r="IO36" s="60"/>
      <c r="IP36" s="60"/>
      <c r="IQ36" s="60"/>
      <c r="IR36" s="60"/>
      <c r="IS36" s="60"/>
      <c r="IT36" s="60"/>
    </row>
    <row r="37" spans="1:254" s="59" customFormat="1" ht="18" customHeight="1">
      <c r="A37" s="61"/>
      <c r="B37" s="68" t="s">
        <v>153</v>
      </c>
      <c r="C37" s="77">
        <v>-861.86</v>
      </c>
      <c r="D37" s="77">
        <v>1716.62</v>
      </c>
      <c r="E37" s="77">
        <v>-3159.74</v>
      </c>
      <c r="F37" s="77">
        <v>-2723.87</v>
      </c>
      <c r="G37" s="77">
        <v>-3561.2</v>
      </c>
      <c r="H37" s="77">
        <v>-70.41</v>
      </c>
      <c r="I37" s="77">
        <v>764.94</v>
      </c>
      <c r="J37" s="77">
        <v>-1562.02</v>
      </c>
      <c r="K37" s="77">
        <v>-1745.11</v>
      </c>
      <c r="L37" s="77">
        <v>-719.31</v>
      </c>
      <c r="M37" s="77">
        <v>6774.08</v>
      </c>
      <c r="N37" s="77">
        <v>2193.29</v>
      </c>
      <c r="O37" s="77">
        <v>-2954.5899999999992</v>
      </c>
      <c r="P37" s="60"/>
      <c r="Q37" s="60"/>
      <c r="R37" s="60"/>
      <c r="T37" s="60"/>
      <c r="U37" s="60"/>
      <c r="V37" s="60"/>
      <c r="W37" s="60"/>
      <c r="X37" s="60"/>
      <c r="Y37" s="60"/>
      <c r="Z37" s="60"/>
      <c r="AA37" s="60"/>
      <c r="AB37" s="60"/>
      <c r="AC37" s="60"/>
      <c r="AD37" s="60"/>
      <c r="AE37" s="60"/>
      <c r="AF37" s="60"/>
      <c r="AG37" s="60"/>
      <c r="AH37" s="60"/>
      <c r="AI37" s="60"/>
      <c r="AJ37" s="60"/>
      <c r="AK37" s="60"/>
      <c r="AL37" s="60"/>
      <c r="AM37" s="60"/>
      <c r="AN37" s="60"/>
      <c r="AO37" s="60"/>
      <c r="AP37" s="60"/>
      <c r="AQ37" s="60"/>
      <c r="AR37" s="60"/>
      <c r="AS37" s="60"/>
      <c r="AT37" s="60"/>
      <c r="AU37" s="60"/>
      <c r="AV37" s="60"/>
      <c r="AW37" s="60"/>
      <c r="AX37" s="60"/>
      <c r="AY37" s="60"/>
      <c r="AZ37" s="60"/>
      <c r="BA37" s="60"/>
      <c r="BB37" s="60"/>
      <c r="BC37" s="60"/>
      <c r="BD37" s="60"/>
      <c r="BE37" s="60"/>
      <c r="BF37" s="60"/>
      <c r="BG37" s="60"/>
      <c r="BH37" s="60"/>
      <c r="BI37" s="60"/>
      <c r="BJ37" s="60"/>
      <c r="BK37" s="60"/>
      <c r="BL37" s="60"/>
      <c r="BM37" s="60"/>
      <c r="BN37" s="60"/>
      <c r="BO37" s="60"/>
      <c r="BP37" s="60"/>
      <c r="BQ37" s="60"/>
      <c r="BR37" s="60"/>
      <c r="BS37" s="60"/>
      <c r="BT37" s="60"/>
      <c r="BU37" s="60"/>
      <c r="BV37" s="60"/>
      <c r="BW37" s="60"/>
      <c r="BX37" s="60"/>
      <c r="BY37" s="60"/>
      <c r="BZ37" s="60"/>
      <c r="CA37" s="60"/>
      <c r="CB37" s="60"/>
      <c r="CC37" s="60"/>
      <c r="CD37" s="60"/>
      <c r="CE37" s="60"/>
      <c r="CF37" s="60"/>
      <c r="CG37" s="60"/>
      <c r="CH37" s="60"/>
      <c r="CI37" s="60"/>
      <c r="CJ37" s="60"/>
      <c r="CK37" s="60"/>
      <c r="CL37" s="60"/>
      <c r="CM37" s="60"/>
      <c r="CN37" s="60"/>
      <c r="CO37" s="60"/>
      <c r="CP37" s="60"/>
      <c r="CQ37" s="60"/>
      <c r="CR37" s="60"/>
      <c r="CS37" s="60"/>
      <c r="CT37" s="60"/>
      <c r="CU37" s="60"/>
      <c r="CV37" s="60"/>
      <c r="CW37" s="60"/>
      <c r="CX37" s="60"/>
      <c r="CY37" s="60"/>
      <c r="CZ37" s="60"/>
      <c r="DA37" s="60"/>
      <c r="DB37" s="60"/>
      <c r="DC37" s="60"/>
      <c r="DD37" s="60"/>
      <c r="DE37" s="60"/>
      <c r="DF37" s="60"/>
      <c r="DG37" s="60"/>
      <c r="DH37" s="60"/>
      <c r="DI37" s="60"/>
      <c r="DJ37" s="60"/>
      <c r="DK37" s="60"/>
      <c r="DL37" s="60"/>
      <c r="DM37" s="60"/>
      <c r="DN37" s="60"/>
      <c r="DO37" s="60"/>
      <c r="DP37" s="60"/>
      <c r="DQ37" s="60"/>
      <c r="DR37" s="60"/>
      <c r="DS37" s="60"/>
      <c r="DT37" s="60"/>
      <c r="DU37" s="60"/>
      <c r="DV37" s="60"/>
      <c r="DW37" s="60"/>
      <c r="DX37" s="60"/>
      <c r="DY37" s="60"/>
      <c r="DZ37" s="60"/>
      <c r="EA37" s="60"/>
      <c r="EB37" s="60"/>
      <c r="EC37" s="60"/>
      <c r="ED37" s="60"/>
      <c r="EE37" s="60"/>
      <c r="EF37" s="60"/>
      <c r="EG37" s="60"/>
      <c r="EH37" s="60"/>
      <c r="EI37" s="60"/>
      <c r="EJ37" s="60"/>
      <c r="EK37" s="60"/>
      <c r="EL37" s="60"/>
      <c r="EM37" s="60"/>
      <c r="EN37" s="60"/>
      <c r="EO37" s="60"/>
      <c r="EP37" s="60"/>
      <c r="EQ37" s="60"/>
      <c r="ER37" s="60"/>
      <c r="ES37" s="60"/>
      <c r="ET37" s="60"/>
      <c r="EU37" s="60"/>
      <c r="EV37" s="60"/>
      <c r="EW37" s="60"/>
      <c r="EX37" s="60"/>
      <c r="EY37" s="60"/>
      <c r="EZ37" s="60"/>
      <c r="FA37" s="60"/>
      <c r="FB37" s="60"/>
      <c r="FC37" s="60"/>
      <c r="FD37" s="60"/>
      <c r="FE37" s="60"/>
      <c r="FF37" s="60"/>
      <c r="FG37" s="60"/>
      <c r="FH37" s="60"/>
      <c r="FI37" s="60"/>
      <c r="FJ37" s="60"/>
      <c r="FK37" s="60"/>
      <c r="FL37" s="60"/>
      <c r="FM37" s="60"/>
      <c r="FN37" s="60"/>
      <c r="FO37" s="60"/>
      <c r="FP37" s="60"/>
      <c r="FQ37" s="60"/>
      <c r="FR37" s="60"/>
      <c r="FS37" s="60"/>
      <c r="FT37" s="60"/>
      <c r="FU37" s="60"/>
      <c r="FV37" s="60"/>
      <c r="FW37" s="60"/>
      <c r="FX37" s="60"/>
      <c r="FY37" s="60"/>
      <c r="FZ37" s="60"/>
      <c r="GA37" s="60"/>
      <c r="GB37" s="60"/>
      <c r="GC37" s="60"/>
      <c r="GD37" s="60"/>
      <c r="GE37" s="60"/>
      <c r="GF37" s="60"/>
      <c r="GG37" s="60"/>
      <c r="GH37" s="60"/>
      <c r="GI37" s="60"/>
      <c r="GJ37" s="60"/>
      <c r="GK37" s="60"/>
      <c r="GL37" s="60"/>
      <c r="GM37" s="60"/>
      <c r="GN37" s="60"/>
      <c r="GO37" s="60"/>
      <c r="GP37" s="60"/>
      <c r="GQ37" s="60"/>
      <c r="GR37" s="60"/>
      <c r="GS37" s="60"/>
      <c r="GT37" s="60"/>
      <c r="GU37" s="60"/>
      <c r="GV37" s="60"/>
      <c r="GW37" s="60"/>
      <c r="GX37" s="60"/>
      <c r="GY37" s="60"/>
      <c r="GZ37" s="60"/>
      <c r="HA37" s="60"/>
      <c r="HB37" s="60"/>
      <c r="HC37" s="60"/>
      <c r="HD37" s="60"/>
      <c r="HE37" s="60"/>
      <c r="HF37" s="60"/>
      <c r="HG37" s="60"/>
      <c r="HH37" s="60"/>
      <c r="HI37" s="60"/>
      <c r="HJ37" s="60"/>
      <c r="HK37" s="60"/>
      <c r="HL37" s="60"/>
      <c r="HM37" s="60"/>
      <c r="HN37" s="60"/>
      <c r="HO37" s="60"/>
      <c r="HP37" s="60"/>
      <c r="HQ37" s="60"/>
      <c r="HR37" s="60"/>
      <c r="HS37" s="60"/>
      <c r="HT37" s="60"/>
      <c r="HU37" s="60"/>
      <c r="HV37" s="60"/>
      <c r="HW37" s="60"/>
      <c r="HX37" s="60"/>
      <c r="HY37" s="60"/>
      <c r="HZ37" s="60"/>
      <c r="IA37" s="60"/>
      <c r="IB37" s="60"/>
      <c r="IC37" s="60"/>
      <c r="ID37" s="60"/>
      <c r="IE37" s="60"/>
      <c r="IF37" s="60"/>
      <c r="IG37" s="60"/>
      <c r="IH37" s="60"/>
      <c r="II37" s="60"/>
      <c r="IJ37" s="60"/>
      <c r="IK37" s="60"/>
      <c r="IL37" s="60"/>
      <c r="IM37" s="60"/>
      <c r="IN37" s="60"/>
      <c r="IO37" s="60"/>
      <c r="IP37" s="60"/>
      <c r="IQ37" s="60"/>
      <c r="IR37" s="60"/>
      <c r="IS37" s="60"/>
      <c r="IT37" s="60"/>
    </row>
    <row r="38" spans="1:254" s="59" customFormat="1" ht="12.75">
      <c r="A38" s="61"/>
      <c r="B38" s="63"/>
      <c r="C38" s="64"/>
      <c r="D38" s="64"/>
      <c r="E38" s="64"/>
      <c r="F38" s="64"/>
      <c r="G38" s="64"/>
      <c r="H38" s="64"/>
      <c r="I38" s="64"/>
      <c r="J38" s="65"/>
      <c r="K38" s="64"/>
      <c r="L38" s="66"/>
      <c r="M38" s="66"/>
      <c r="N38" s="66"/>
      <c r="O38" s="64"/>
      <c r="P38" s="60"/>
      <c r="Q38" s="60"/>
      <c r="R38" s="60"/>
      <c r="T38" s="60"/>
      <c r="U38" s="60"/>
      <c r="V38" s="60"/>
      <c r="W38" s="60"/>
      <c r="X38" s="60"/>
      <c r="Y38" s="60"/>
      <c r="Z38" s="60"/>
      <c r="AA38" s="60"/>
      <c r="AB38" s="60"/>
      <c r="AC38" s="60"/>
      <c r="AD38" s="60"/>
      <c r="AE38" s="60"/>
      <c r="AF38" s="60"/>
      <c r="AG38" s="60"/>
      <c r="AH38" s="60"/>
      <c r="AI38" s="60"/>
      <c r="AJ38" s="60"/>
      <c r="AK38" s="60"/>
      <c r="AL38" s="60"/>
      <c r="AM38" s="60"/>
      <c r="AN38" s="60"/>
      <c r="AO38" s="60"/>
      <c r="AP38" s="60"/>
      <c r="AQ38" s="60"/>
      <c r="AR38" s="60"/>
      <c r="AS38" s="60"/>
      <c r="AT38" s="60"/>
      <c r="AU38" s="60"/>
      <c r="AV38" s="60"/>
      <c r="AW38" s="60"/>
      <c r="AX38" s="60"/>
      <c r="AY38" s="60"/>
      <c r="AZ38" s="60"/>
      <c r="BA38" s="60"/>
      <c r="BB38" s="60"/>
      <c r="BC38" s="60"/>
      <c r="BD38" s="60"/>
      <c r="BE38" s="60"/>
      <c r="BF38" s="60"/>
      <c r="BG38" s="60"/>
      <c r="BH38" s="60"/>
      <c r="BI38" s="60"/>
      <c r="BJ38" s="60"/>
      <c r="BK38" s="60"/>
      <c r="BL38" s="60"/>
      <c r="BM38" s="60"/>
      <c r="BN38" s="60"/>
      <c r="BO38" s="60"/>
      <c r="BP38" s="60"/>
      <c r="BQ38" s="60"/>
      <c r="BR38" s="60"/>
      <c r="BS38" s="60"/>
      <c r="BT38" s="60"/>
      <c r="BU38" s="60"/>
      <c r="BV38" s="60"/>
      <c r="BW38" s="60"/>
      <c r="BX38" s="60"/>
      <c r="BY38" s="60"/>
      <c r="BZ38" s="60"/>
      <c r="CA38" s="60"/>
      <c r="CB38" s="60"/>
      <c r="CC38" s="60"/>
      <c r="CD38" s="60"/>
      <c r="CE38" s="60"/>
      <c r="CF38" s="60"/>
      <c r="CG38" s="60"/>
      <c r="CH38" s="60"/>
      <c r="CI38" s="60"/>
      <c r="CJ38" s="60"/>
      <c r="CK38" s="60"/>
      <c r="CL38" s="60"/>
      <c r="CM38" s="60"/>
      <c r="CN38" s="60"/>
      <c r="CO38" s="60"/>
      <c r="CP38" s="60"/>
      <c r="CQ38" s="60"/>
      <c r="CR38" s="60"/>
      <c r="CS38" s="60"/>
      <c r="CT38" s="60"/>
      <c r="CU38" s="60"/>
      <c r="CV38" s="60"/>
      <c r="CW38" s="60"/>
      <c r="CX38" s="60"/>
      <c r="CY38" s="60"/>
      <c r="CZ38" s="60"/>
      <c r="DA38" s="60"/>
      <c r="DB38" s="60"/>
      <c r="DC38" s="60"/>
      <c r="DD38" s="60"/>
      <c r="DE38" s="60"/>
      <c r="DF38" s="60"/>
      <c r="DG38" s="60"/>
      <c r="DH38" s="60"/>
      <c r="DI38" s="60"/>
      <c r="DJ38" s="60"/>
      <c r="DK38" s="60"/>
      <c r="DL38" s="60"/>
      <c r="DM38" s="60"/>
      <c r="DN38" s="60"/>
      <c r="DO38" s="60"/>
      <c r="DP38" s="60"/>
      <c r="DQ38" s="60"/>
      <c r="DR38" s="60"/>
      <c r="DS38" s="60"/>
      <c r="DT38" s="60"/>
      <c r="DU38" s="60"/>
      <c r="DV38" s="60"/>
      <c r="DW38" s="60"/>
      <c r="DX38" s="60"/>
      <c r="DY38" s="60"/>
      <c r="DZ38" s="60"/>
      <c r="EA38" s="60"/>
      <c r="EB38" s="60"/>
      <c r="EC38" s="60"/>
      <c r="ED38" s="60"/>
      <c r="EE38" s="60"/>
      <c r="EF38" s="60"/>
      <c r="EG38" s="60"/>
      <c r="EH38" s="60"/>
      <c r="EI38" s="60"/>
      <c r="EJ38" s="60"/>
      <c r="EK38" s="60"/>
      <c r="EL38" s="60"/>
      <c r="EM38" s="60"/>
      <c r="EN38" s="60"/>
      <c r="EO38" s="60"/>
      <c r="EP38" s="60"/>
      <c r="EQ38" s="60"/>
      <c r="ER38" s="60"/>
      <c r="ES38" s="60"/>
      <c r="ET38" s="60"/>
      <c r="EU38" s="60"/>
      <c r="EV38" s="60"/>
      <c r="EW38" s="60"/>
      <c r="EX38" s="60"/>
      <c r="EY38" s="60"/>
      <c r="EZ38" s="60"/>
      <c r="FA38" s="60"/>
      <c r="FB38" s="60"/>
      <c r="FC38" s="60"/>
      <c r="FD38" s="60"/>
      <c r="FE38" s="60"/>
      <c r="FF38" s="60"/>
      <c r="FG38" s="60"/>
      <c r="FH38" s="60"/>
      <c r="FI38" s="60"/>
      <c r="FJ38" s="60"/>
      <c r="FK38" s="60"/>
      <c r="FL38" s="60"/>
      <c r="FM38" s="60"/>
      <c r="FN38" s="60"/>
      <c r="FO38" s="60"/>
      <c r="FP38" s="60"/>
      <c r="FQ38" s="60"/>
      <c r="FR38" s="60"/>
      <c r="FS38" s="60"/>
      <c r="FT38" s="60"/>
      <c r="FU38" s="60"/>
      <c r="FV38" s="60"/>
      <c r="FW38" s="60"/>
      <c r="FX38" s="60"/>
      <c r="FY38" s="60"/>
      <c r="FZ38" s="60"/>
      <c r="GA38" s="60"/>
      <c r="GB38" s="60"/>
      <c r="GC38" s="60"/>
      <c r="GD38" s="60"/>
      <c r="GE38" s="60"/>
      <c r="GF38" s="60"/>
      <c r="GG38" s="60"/>
      <c r="GH38" s="60"/>
      <c r="GI38" s="60"/>
      <c r="GJ38" s="60"/>
      <c r="GK38" s="60"/>
      <c r="GL38" s="60"/>
      <c r="GM38" s="60"/>
      <c r="GN38" s="60"/>
      <c r="GO38" s="60"/>
      <c r="GP38" s="60"/>
      <c r="GQ38" s="60"/>
      <c r="GR38" s="60"/>
      <c r="GS38" s="60"/>
      <c r="GT38" s="60"/>
      <c r="GU38" s="60"/>
      <c r="GV38" s="60"/>
      <c r="GW38" s="60"/>
      <c r="GX38" s="60"/>
      <c r="GY38" s="60"/>
      <c r="GZ38" s="60"/>
      <c r="HA38" s="60"/>
      <c r="HB38" s="60"/>
      <c r="HC38" s="60"/>
      <c r="HD38" s="60"/>
      <c r="HE38" s="60"/>
      <c r="HF38" s="60"/>
      <c r="HG38" s="60"/>
      <c r="HH38" s="60"/>
      <c r="HI38" s="60"/>
      <c r="HJ38" s="60"/>
      <c r="HK38" s="60"/>
      <c r="HL38" s="60"/>
      <c r="HM38" s="60"/>
      <c r="HN38" s="60"/>
      <c r="HO38" s="60"/>
      <c r="HP38" s="60"/>
      <c r="HQ38" s="60"/>
      <c r="HR38" s="60"/>
      <c r="HS38" s="60"/>
      <c r="HT38" s="60"/>
      <c r="HU38" s="60"/>
      <c r="HV38" s="60"/>
      <c r="HW38" s="60"/>
      <c r="HX38" s="60"/>
      <c r="HY38" s="60"/>
      <c r="HZ38" s="60"/>
      <c r="IA38" s="60"/>
      <c r="IB38" s="60"/>
      <c r="IC38" s="60"/>
      <c r="ID38" s="60"/>
      <c r="IE38" s="60"/>
      <c r="IF38" s="60"/>
      <c r="IG38" s="60"/>
      <c r="IH38" s="60"/>
      <c r="II38" s="60"/>
      <c r="IJ38" s="60"/>
      <c r="IK38" s="60"/>
      <c r="IL38" s="60"/>
      <c r="IM38" s="60"/>
      <c r="IN38" s="60"/>
      <c r="IO38" s="60"/>
      <c r="IP38" s="60"/>
      <c r="IQ38" s="60"/>
      <c r="IR38" s="60"/>
      <c r="IS38" s="60"/>
      <c r="IT38" s="60"/>
    </row>
    <row r="39" spans="1:15" s="59" customFormat="1" ht="14.25">
      <c r="A39" s="61"/>
      <c r="B39" s="70"/>
      <c r="C39" s="71"/>
      <c r="D39" s="71"/>
      <c r="E39" s="71"/>
      <c r="F39" s="71"/>
      <c r="G39" s="71"/>
      <c r="H39" s="71"/>
      <c r="I39" s="71"/>
      <c r="J39" s="71"/>
      <c r="K39" s="70"/>
      <c r="L39" s="72"/>
      <c r="M39" s="72"/>
      <c r="N39" s="72"/>
      <c r="O39" s="70"/>
    </row>
    <row r="40" spans="1:15" s="59" customFormat="1" ht="24.75" customHeight="1">
      <c r="A40" s="61"/>
      <c r="B40" s="362" t="s">
        <v>154</v>
      </c>
      <c r="C40" s="363"/>
      <c r="D40" s="363"/>
      <c r="E40" s="363"/>
      <c r="F40" s="363"/>
      <c r="G40" s="363"/>
      <c r="H40" s="363"/>
      <c r="I40" s="363"/>
      <c r="J40" s="363"/>
      <c r="K40" s="363"/>
      <c r="L40" s="363"/>
      <c r="M40" s="363"/>
      <c r="N40" s="363"/>
      <c r="O40" s="363"/>
    </row>
    <row r="41" spans="1:15" s="59" customFormat="1" ht="14.25">
      <c r="A41" s="61"/>
      <c r="B41" s="70" t="s">
        <v>155</v>
      </c>
      <c r="C41" s="70"/>
      <c r="D41" s="70"/>
      <c r="E41" s="70"/>
      <c r="F41" s="70"/>
      <c r="G41" s="70"/>
      <c r="H41" s="70"/>
      <c r="I41" s="70"/>
      <c r="J41" s="70"/>
      <c r="K41" s="70"/>
      <c r="L41" s="72"/>
      <c r="M41" s="72"/>
      <c r="N41" s="72"/>
      <c r="O41" s="71"/>
    </row>
    <row r="42" spans="1:15" s="59" customFormat="1" ht="14.25">
      <c r="A42" s="61"/>
      <c r="B42" s="70" t="s">
        <v>156</v>
      </c>
      <c r="C42" s="70"/>
      <c r="D42" s="70"/>
      <c r="E42" s="70"/>
      <c r="F42" s="70"/>
      <c r="G42" s="70"/>
      <c r="H42" s="70"/>
      <c r="I42" s="70"/>
      <c r="J42" s="70"/>
      <c r="K42" s="70"/>
      <c r="L42" s="72"/>
      <c r="M42" s="72"/>
      <c r="N42" s="72"/>
      <c r="O42" s="70"/>
    </row>
    <row r="43" spans="1:15" s="59" customFormat="1" ht="14.25">
      <c r="A43" s="61"/>
      <c r="B43" s="70" t="s">
        <v>157</v>
      </c>
      <c r="C43" s="70"/>
      <c r="D43" s="70"/>
      <c r="E43" s="70"/>
      <c r="F43" s="70"/>
      <c r="G43" s="70"/>
      <c r="H43" s="70"/>
      <c r="I43" s="70"/>
      <c r="J43" s="70"/>
      <c r="K43" s="70"/>
      <c r="L43" s="72"/>
      <c r="M43" s="72"/>
      <c r="N43" s="72"/>
      <c r="O43" s="70"/>
    </row>
    <row r="46" spans="3:13" ht="12.75">
      <c r="C46" s="58"/>
      <c r="D46" s="58"/>
      <c r="E46" s="58"/>
      <c r="F46" s="58"/>
      <c r="G46" s="58"/>
      <c r="H46" s="58"/>
      <c r="I46" s="58"/>
      <c r="J46" s="58"/>
      <c r="K46" s="58"/>
      <c r="L46" s="58"/>
      <c r="M46" s="58"/>
    </row>
    <row r="47" spans="3:13" ht="12.75">
      <c r="C47" s="58"/>
      <c r="D47" s="58"/>
      <c r="E47" s="58"/>
      <c r="F47" s="58"/>
      <c r="G47" s="58"/>
      <c r="H47" s="58"/>
      <c r="I47" s="58"/>
      <c r="J47" s="58"/>
      <c r="K47" s="58"/>
      <c r="L47" s="58"/>
      <c r="M47" s="58"/>
    </row>
    <row r="48" spans="3:13" ht="12.75">
      <c r="C48" s="58"/>
      <c r="D48" s="58"/>
      <c r="E48" s="58"/>
      <c r="F48" s="58"/>
      <c r="G48" s="58"/>
      <c r="H48" s="58"/>
      <c r="I48" s="58"/>
      <c r="J48" s="58"/>
      <c r="K48" s="58"/>
      <c r="L48" s="58"/>
      <c r="M48" s="58"/>
    </row>
    <row r="49" spans="3:13" ht="12.75">
      <c r="C49" s="58"/>
      <c r="D49" s="58"/>
      <c r="E49" s="58"/>
      <c r="F49" s="58"/>
      <c r="G49" s="58"/>
      <c r="H49" s="58"/>
      <c r="I49" s="58"/>
      <c r="J49" s="58"/>
      <c r="K49" s="58"/>
      <c r="L49" s="58"/>
      <c r="M49" s="58"/>
    </row>
    <row r="50" spans="3:13" ht="12.75">
      <c r="C50" s="58"/>
      <c r="D50" s="58"/>
      <c r="E50" s="58"/>
      <c r="F50" s="58"/>
      <c r="G50" s="58"/>
      <c r="H50" s="58"/>
      <c r="I50" s="58"/>
      <c r="J50" s="58"/>
      <c r="K50" s="58"/>
      <c r="L50" s="58"/>
      <c r="M50" s="58"/>
    </row>
    <row r="51" spans="3:13" ht="12.75">
      <c r="C51" s="58"/>
      <c r="D51" s="58"/>
      <c r="E51" s="58"/>
      <c r="F51" s="58"/>
      <c r="G51" s="58"/>
      <c r="H51" s="58"/>
      <c r="I51" s="58"/>
      <c r="J51" s="58"/>
      <c r="K51" s="58"/>
      <c r="L51" s="58"/>
      <c r="M51" s="58"/>
    </row>
    <row r="52" spans="3:13" ht="12.75">
      <c r="C52" s="58"/>
      <c r="D52" s="58"/>
      <c r="E52" s="58"/>
      <c r="F52" s="58"/>
      <c r="G52" s="58"/>
      <c r="H52" s="58"/>
      <c r="I52" s="58"/>
      <c r="J52" s="58"/>
      <c r="K52" s="58"/>
      <c r="L52" s="58"/>
      <c r="M52" s="58"/>
    </row>
    <row r="53" spans="3:13" ht="12.75">
      <c r="C53" s="58"/>
      <c r="D53" s="58"/>
      <c r="E53" s="58"/>
      <c r="F53" s="58"/>
      <c r="G53" s="58"/>
      <c r="H53" s="58"/>
      <c r="I53" s="58"/>
      <c r="J53" s="58"/>
      <c r="K53" s="58"/>
      <c r="L53" s="58"/>
      <c r="M53" s="58"/>
    </row>
    <row r="54" spans="3:13" ht="12.75">
      <c r="C54" s="58"/>
      <c r="D54" s="58"/>
      <c r="E54" s="58"/>
      <c r="F54" s="58"/>
      <c r="G54" s="58"/>
      <c r="H54" s="58"/>
      <c r="I54" s="58"/>
      <c r="J54" s="58"/>
      <c r="K54" s="58"/>
      <c r="L54" s="58"/>
      <c r="M54" s="58"/>
    </row>
    <row r="55" spans="3:13" ht="12.75">
      <c r="C55" s="58"/>
      <c r="D55" s="58"/>
      <c r="E55" s="58"/>
      <c r="F55" s="58"/>
      <c r="G55" s="58"/>
      <c r="H55" s="58"/>
      <c r="I55" s="58"/>
      <c r="J55" s="58"/>
      <c r="K55" s="58"/>
      <c r="L55" s="58"/>
      <c r="M55" s="58"/>
    </row>
    <row r="56" spans="3:13" ht="12.75">
      <c r="C56" s="58"/>
      <c r="D56" s="58"/>
      <c r="E56" s="58"/>
      <c r="F56" s="58"/>
      <c r="G56" s="58"/>
      <c r="H56" s="58"/>
      <c r="I56" s="58"/>
      <c r="J56" s="58"/>
      <c r="K56" s="58"/>
      <c r="L56" s="58"/>
      <c r="M56" s="58"/>
    </row>
    <row r="57" spans="3:13" ht="12.75">
      <c r="C57" s="58"/>
      <c r="D57" s="58"/>
      <c r="E57" s="58"/>
      <c r="F57" s="58"/>
      <c r="G57" s="58"/>
      <c r="H57" s="58"/>
      <c r="I57" s="58"/>
      <c r="J57" s="58"/>
      <c r="K57" s="58"/>
      <c r="L57" s="58"/>
      <c r="M57" s="58"/>
    </row>
    <row r="58" spans="3:13" ht="12.75">
      <c r="C58" s="58"/>
      <c r="D58" s="58"/>
      <c r="E58" s="58"/>
      <c r="F58" s="58"/>
      <c r="G58" s="58"/>
      <c r="H58" s="58"/>
      <c r="I58" s="58"/>
      <c r="J58" s="58"/>
      <c r="K58" s="58"/>
      <c r="L58" s="58"/>
      <c r="M58" s="58"/>
    </row>
    <row r="59" spans="3:13" ht="12.75">
      <c r="C59" s="58"/>
      <c r="D59" s="58"/>
      <c r="E59" s="58"/>
      <c r="F59" s="58"/>
      <c r="G59" s="58"/>
      <c r="H59" s="58"/>
      <c r="I59" s="58"/>
      <c r="J59" s="58"/>
      <c r="K59" s="58"/>
      <c r="L59" s="58"/>
      <c r="M59" s="58"/>
    </row>
    <row r="60" spans="3:13" ht="12.75">
      <c r="C60" s="58"/>
      <c r="D60" s="58"/>
      <c r="E60" s="58"/>
      <c r="F60" s="58"/>
      <c r="G60" s="58"/>
      <c r="H60" s="58"/>
      <c r="I60" s="58"/>
      <c r="J60" s="58"/>
      <c r="K60" s="58"/>
      <c r="L60" s="58"/>
      <c r="M60" s="58"/>
    </row>
    <row r="61" spans="3:13" ht="12.75">
      <c r="C61" s="58"/>
      <c r="D61" s="58"/>
      <c r="E61" s="58"/>
      <c r="F61" s="58"/>
      <c r="G61" s="58"/>
      <c r="H61" s="58"/>
      <c r="I61" s="58"/>
      <c r="J61" s="58"/>
      <c r="K61" s="58"/>
      <c r="L61" s="58"/>
      <c r="M61" s="58"/>
    </row>
  </sheetData>
  <sheetProtection/>
  <mergeCells count="2">
    <mergeCell ref="B2:O2"/>
    <mergeCell ref="B40:O40"/>
  </mergeCells>
  <printOptions horizontalCentered="1" verticalCentered="1"/>
  <pageMargins left="0.11811023622047245" right="0.11811023622047245" top="0.6692913385826772" bottom="0.5511811023622047" header="0.5118110236220472" footer="0.5118110236220472"/>
  <pageSetup fitToHeight="1" fitToWidth="1" horizontalDpi="300" verticalDpi="300" orientation="landscape" paperSize="9" scale="67" r:id="rId1"/>
</worksheet>
</file>

<file path=xl/worksheets/sheet17.xml><?xml version="1.0" encoding="utf-8"?>
<worksheet xmlns="http://schemas.openxmlformats.org/spreadsheetml/2006/main" xmlns:r="http://schemas.openxmlformats.org/officeDocument/2006/relationships">
  <sheetPr>
    <pageSetUpPr fitToPage="1"/>
  </sheetPr>
  <dimension ref="A1:IT61"/>
  <sheetViews>
    <sheetView zoomScale="70" zoomScaleNormal="70" zoomScaleSheetLayoutView="100" zoomScalePageLayoutView="0" workbookViewId="0" topLeftCell="A1">
      <selection activeCell="B36" sqref="B36"/>
    </sheetView>
  </sheetViews>
  <sheetFormatPr defaultColWidth="9.140625" defaultRowHeight="12.75"/>
  <cols>
    <col min="1" max="1" width="5.57421875" style="115" customWidth="1"/>
    <col min="2" max="2" width="58.00390625" style="116" customWidth="1"/>
    <col min="3" max="3" width="14.421875" style="116" customWidth="1"/>
    <col min="4" max="4" width="13.140625" style="116" customWidth="1"/>
    <col min="5" max="5" width="13.8515625" style="116" customWidth="1"/>
    <col min="6" max="6" width="13.00390625" style="116" customWidth="1"/>
    <col min="7" max="7" width="14.28125" style="116" customWidth="1"/>
    <col min="8" max="8" width="12.7109375" style="116" customWidth="1"/>
    <col min="9" max="9" width="13.140625" style="116" customWidth="1"/>
    <col min="10" max="10" width="12.00390625" style="116" customWidth="1"/>
    <col min="11" max="13" width="10.8515625" style="116" customWidth="1"/>
    <col min="14" max="14" width="10.28125" style="116" customWidth="1"/>
    <col min="15" max="15" width="15.28125" style="116" customWidth="1"/>
    <col min="16" max="16" width="30.00390625" style="116" customWidth="1"/>
    <col min="17" max="17" width="44.7109375" style="116" bestFit="1" customWidth="1"/>
    <col min="18" max="18" width="31.7109375" style="116" bestFit="1" customWidth="1"/>
    <col min="19" max="16384" width="9.140625" style="116" customWidth="1"/>
  </cols>
  <sheetData>
    <row r="1" spans="1:10" s="88" customFormat="1" ht="15.75" customHeight="1">
      <c r="A1" s="87"/>
      <c r="C1" s="89"/>
      <c r="D1" s="89"/>
      <c r="E1" s="89"/>
      <c r="F1" s="89"/>
      <c r="G1" s="89"/>
      <c r="H1" s="89"/>
      <c r="I1" s="89"/>
      <c r="J1" s="89"/>
    </row>
    <row r="2" spans="1:15" s="88" customFormat="1" ht="15.75">
      <c r="A2" s="90"/>
      <c r="B2" s="361" t="s">
        <v>159</v>
      </c>
      <c r="C2" s="361"/>
      <c r="D2" s="361"/>
      <c r="E2" s="361"/>
      <c r="F2" s="361"/>
      <c r="G2" s="361"/>
      <c r="H2" s="361"/>
      <c r="I2" s="361"/>
      <c r="J2" s="361"/>
      <c r="K2" s="361"/>
      <c r="L2" s="361"/>
      <c r="M2" s="361"/>
      <c r="N2" s="361"/>
      <c r="O2" s="361"/>
    </row>
    <row r="3" spans="1:15" s="88" customFormat="1" ht="15.75">
      <c r="A3" s="90"/>
      <c r="B3" s="91"/>
      <c r="C3" s="91"/>
      <c r="D3" s="91"/>
      <c r="E3" s="91"/>
      <c r="F3" s="91"/>
      <c r="G3" s="91"/>
      <c r="H3" s="91"/>
      <c r="I3" s="91"/>
      <c r="J3" s="91"/>
      <c r="K3" s="91"/>
      <c r="L3" s="92"/>
      <c r="M3" s="92"/>
      <c r="N3" s="92"/>
      <c r="O3" s="91"/>
    </row>
    <row r="4" spans="1:15" s="88" customFormat="1" ht="14.25">
      <c r="A4" s="90"/>
      <c r="B4" s="93"/>
      <c r="C4" s="93"/>
      <c r="D4" s="93"/>
      <c r="E4" s="93"/>
      <c r="F4" s="93"/>
      <c r="G4" s="93"/>
      <c r="H4" s="93"/>
      <c r="I4" s="93"/>
      <c r="J4" s="93"/>
      <c r="K4" s="93"/>
      <c r="L4" s="94"/>
      <c r="M4" s="94"/>
      <c r="N4" s="94"/>
      <c r="O4" s="95" t="s">
        <v>105</v>
      </c>
    </row>
    <row r="5" spans="1:15" s="88" customFormat="1" ht="27" customHeight="1">
      <c r="A5" s="90"/>
      <c r="B5" s="96"/>
      <c r="C5" s="97" t="s">
        <v>97</v>
      </c>
      <c r="D5" s="97" t="s">
        <v>98</v>
      </c>
      <c r="E5" s="97" t="s">
        <v>99</v>
      </c>
      <c r="F5" s="97" t="s">
        <v>100</v>
      </c>
      <c r="G5" s="97" t="s">
        <v>101</v>
      </c>
      <c r="H5" s="97" t="s">
        <v>102</v>
      </c>
      <c r="I5" s="97" t="s">
        <v>103</v>
      </c>
      <c r="J5" s="97" t="s">
        <v>104</v>
      </c>
      <c r="K5" s="97" t="s">
        <v>110</v>
      </c>
      <c r="L5" s="97" t="s">
        <v>111</v>
      </c>
      <c r="M5" s="97" t="s">
        <v>112</v>
      </c>
      <c r="N5" s="97" t="s">
        <v>113</v>
      </c>
      <c r="O5" s="97" t="s">
        <v>5</v>
      </c>
    </row>
    <row r="6" spans="1:15" s="88" customFormat="1" ht="18" customHeight="1">
      <c r="A6" s="90"/>
      <c r="B6" s="98"/>
      <c r="C6" s="99"/>
      <c r="D6" s="99"/>
      <c r="E6" s="99"/>
      <c r="F6" s="99"/>
      <c r="G6" s="99"/>
      <c r="H6" s="99"/>
      <c r="I6" s="99"/>
      <c r="J6" s="99"/>
      <c r="K6" s="99"/>
      <c r="L6" s="99"/>
      <c r="M6" s="99"/>
      <c r="N6" s="99"/>
      <c r="O6" s="99"/>
    </row>
    <row r="7" spans="1:254" s="88" customFormat="1" ht="18" customHeight="1">
      <c r="A7" s="90"/>
      <c r="B7" s="100" t="s">
        <v>94</v>
      </c>
      <c r="C7" s="101">
        <v>18846.86</v>
      </c>
      <c r="D7" s="101">
        <v>16031.88</v>
      </c>
      <c r="E7" s="101">
        <v>19688.88</v>
      </c>
      <c r="F7" s="101">
        <v>20441.86</v>
      </c>
      <c r="G7" s="101">
        <v>23516.17</v>
      </c>
      <c r="H7" s="101">
        <v>13157.71</v>
      </c>
      <c r="I7" s="101">
        <v>20216.11</v>
      </c>
      <c r="J7" s="101">
        <v>29420.77</v>
      </c>
      <c r="K7" s="101">
        <v>17100.47</v>
      </c>
      <c r="L7" s="101">
        <v>12589.39</v>
      </c>
      <c r="M7" s="101">
        <v>30097.72</v>
      </c>
      <c r="N7" s="101">
        <v>19294.23</v>
      </c>
      <c r="O7" s="101">
        <v>240402.05</v>
      </c>
      <c r="P7" s="89"/>
      <c r="Q7" s="89"/>
      <c r="R7" s="89"/>
      <c r="T7" s="89"/>
      <c r="U7" s="89"/>
      <c r="V7" s="89"/>
      <c r="W7" s="89"/>
      <c r="X7" s="89"/>
      <c r="Y7" s="89"/>
      <c r="Z7" s="89"/>
      <c r="AA7" s="89"/>
      <c r="AB7" s="89"/>
      <c r="AC7" s="89"/>
      <c r="AD7" s="89"/>
      <c r="AE7" s="89"/>
      <c r="AF7" s="89"/>
      <c r="AG7" s="89"/>
      <c r="AH7" s="89"/>
      <c r="AI7" s="89"/>
      <c r="AJ7" s="89"/>
      <c r="AK7" s="89"/>
      <c r="AL7" s="89"/>
      <c r="AM7" s="89"/>
      <c r="AN7" s="89"/>
      <c r="AO7" s="89"/>
      <c r="AP7" s="89"/>
      <c r="AQ7" s="89"/>
      <c r="AR7" s="89"/>
      <c r="AS7" s="89"/>
      <c r="AT7" s="89"/>
      <c r="AU7" s="89"/>
      <c r="AV7" s="89"/>
      <c r="AW7" s="89"/>
      <c r="AX7" s="89"/>
      <c r="AY7" s="89"/>
      <c r="AZ7" s="89"/>
      <c r="BA7" s="89"/>
      <c r="BB7" s="89"/>
      <c r="BC7" s="89"/>
      <c r="BD7" s="89"/>
      <c r="BE7" s="89"/>
      <c r="BF7" s="89"/>
      <c r="BG7" s="89"/>
      <c r="BH7" s="89"/>
      <c r="BI7" s="89"/>
      <c r="BJ7" s="89"/>
      <c r="BK7" s="89"/>
      <c r="BL7" s="89"/>
      <c r="BM7" s="89"/>
      <c r="BN7" s="89"/>
      <c r="BO7" s="89"/>
      <c r="BP7" s="89"/>
      <c r="BQ7" s="89"/>
      <c r="BR7" s="89"/>
      <c r="BS7" s="89"/>
      <c r="BT7" s="89"/>
      <c r="BU7" s="89"/>
      <c r="BV7" s="89"/>
      <c r="BW7" s="89"/>
      <c r="BX7" s="89"/>
      <c r="BY7" s="89"/>
      <c r="BZ7" s="89"/>
      <c r="CA7" s="89"/>
      <c r="CB7" s="89"/>
      <c r="CC7" s="89"/>
      <c r="CD7" s="89"/>
      <c r="CE7" s="89"/>
      <c r="CF7" s="89"/>
      <c r="CG7" s="89"/>
      <c r="CH7" s="89"/>
      <c r="CI7" s="89"/>
      <c r="CJ7" s="89"/>
      <c r="CK7" s="89"/>
      <c r="CL7" s="89"/>
      <c r="CM7" s="89"/>
      <c r="CN7" s="89"/>
      <c r="CO7" s="89"/>
      <c r="CP7" s="89"/>
      <c r="CQ7" s="89"/>
      <c r="CR7" s="89"/>
      <c r="CS7" s="89"/>
      <c r="CT7" s="89"/>
      <c r="CU7" s="89"/>
      <c r="CV7" s="89"/>
      <c r="CW7" s="89"/>
      <c r="CX7" s="89"/>
      <c r="CY7" s="89"/>
      <c r="CZ7" s="89"/>
      <c r="DA7" s="89"/>
      <c r="DB7" s="89"/>
      <c r="DC7" s="89"/>
      <c r="DD7" s="89"/>
      <c r="DE7" s="89"/>
      <c r="DF7" s="89"/>
      <c r="DG7" s="89"/>
      <c r="DH7" s="89"/>
      <c r="DI7" s="89"/>
      <c r="DJ7" s="89"/>
      <c r="DK7" s="89"/>
      <c r="DL7" s="89"/>
      <c r="DM7" s="89"/>
      <c r="DN7" s="89"/>
      <c r="DO7" s="89"/>
      <c r="DP7" s="89"/>
      <c r="DQ7" s="89"/>
      <c r="DR7" s="89"/>
      <c r="DS7" s="89"/>
      <c r="DT7" s="89"/>
      <c r="DU7" s="89"/>
      <c r="DV7" s="89"/>
      <c r="DW7" s="89"/>
      <c r="DX7" s="89"/>
      <c r="DY7" s="89"/>
      <c r="DZ7" s="89"/>
      <c r="EA7" s="89"/>
      <c r="EB7" s="89"/>
      <c r="EC7" s="89"/>
      <c r="ED7" s="89"/>
      <c r="EE7" s="89"/>
      <c r="EF7" s="89"/>
      <c r="EG7" s="89"/>
      <c r="EH7" s="89"/>
      <c r="EI7" s="89"/>
      <c r="EJ7" s="89"/>
      <c r="EK7" s="89"/>
      <c r="EL7" s="89"/>
      <c r="EM7" s="89"/>
      <c r="EN7" s="89"/>
      <c r="EO7" s="89"/>
      <c r="EP7" s="89"/>
      <c r="EQ7" s="89"/>
      <c r="ER7" s="89"/>
      <c r="ES7" s="89"/>
      <c r="ET7" s="89"/>
      <c r="EU7" s="89"/>
      <c r="EV7" s="89"/>
      <c r="EW7" s="89"/>
      <c r="EX7" s="89"/>
      <c r="EY7" s="89"/>
      <c r="EZ7" s="89"/>
      <c r="FA7" s="89"/>
      <c r="FB7" s="89"/>
      <c r="FC7" s="89"/>
      <c r="FD7" s="89"/>
      <c r="FE7" s="89"/>
      <c r="FF7" s="89"/>
      <c r="FG7" s="89"/>
      <c r="FH7" s="89"/>
      <c r="FI7" s="89"/>
      <c r="FJ7" s="89"/>
      <c r="FK7" s="89"/>
      <c r="FL7" s="89"/>
      <c r="FM7" s="89"/>
      <c r="FN7" s="89"/>
      <c r="FO7" s="89"/>
      <c r="FP7" s="89"/>
      <c r="FQ7" s="89"/>
      <c r="FR7" s="89"/>
      <c r="FS7" s="89"/>
      <c r="FT7" s="89"/>
      <c r="FU7" s="89"/>
      <c r="FV7" s="89"/>
      <c r="FW7" s="89"/>
      <c r="FX7" s="89"/>
      <c r="FY7" s="89"/>
      <c r="FZ7" s="89"/>
      <c r="GA7" s="89"/>
      <c r="GB7" s="89"/>
      <c r="GC7" s="89"/>
      <c r="GD7" s="89"/>
      <c r="GE7" s="89"/>
      <c r="GF7" s="89"/>
      <c r="GG7" s="89"/>
      <c r="GH7" s="89"/>
      <c r="GI7" s="89"/>
      <c r="GJ7" s="89"/>
      <c r="GK7" s="89"/>
      <c r="GL7" s="89"/>
      <c r="GM7" s="89"/>
      <c r="GN7" s="89"/>
      <c r="GO7" s="89"/>
      <c r="GP7" s="89"/>
      <c r="GQ7" s="89"/>
      <c r="GR7" s="89"/>
      <c r="GS7" s="89"/>
      <c r="GT7" s="89"/>
      <c r="GU7" s="89"/>
      <c r="GV7" s="89"/>
      <c r="GW7" s="89"/>
      <c r="GX7" s="89"/>
      <c r="GY7" s="89"/>
      <c r="GZ7" s="89"/>
      <c r="HA7" s="89"/>
      <c r="HB7" s="89"/>
      <c r="HC7" s="89"/>
      <c r="HD7" s="89"/>
      <c r="HE7" s="89"/>
      <c r="HF7" s="89"/>
      <c r="HG7" s="89"/>
      <c r="HH7" s="89"/>
      <c r="HI7" s="89"/>
      <c r="HJ7" s="89"/>
      <c r="HK7" s="89"/>
      <c r="HL7" s="89"/>
      <c r="HM7" s="89"/>
      <c r="HN7" s="89"/>
      <c r="HO7" s="89"/>
      <c r="HP7" s="89"/>
      <c r="HQ7" s="89"/>
      <c r="HR7" s="89"/>
      <c r="HS7" s="89"/>
      <c r="HT7" s="89"/>
      <c r="HU7" s="89"/>
      <c r="HV7" s="89"/>
      <c r="HW7" s="89"/>
      <c r="HX7" s="89"/>
      <c r="HY7" s="89"/>
      <c r="HZ7" s="89"/>
      <c r="IA7" s="89"/>
      <c r="IB7" s="89"/>
      <c r="IC7" s="89"/>
      <c r="ID7" s="89"/>
      <c r="IE7" s="89"/>
      <c r="IF7" s="89"/>
      <c r="IG7" s="89"/>
      <c r="IH7" s="89"/>
      <c r="II7" s="89"/>
      <c r="IJ7" s="89"/>
      <c r="IK7" s="89"/>
      <c r="IL7" s="89"/>
      <c r="IM7" s="89"/>
      <c r="IN7" s="89"/>
      <c r="IO7" s="89"/>
      <c r="IP7" s="89"/>
      <c r="IQ7" s="89"/>
      <c r="IR7" s="89"/>
      <c r="IS7" s="89"/>
      <c r="IT7" s="89"/>
    </row>
    <row r="8" spans="1:254" s="88" customFormat="1" ht="18" customHeight="1">
      <c r="A8" s="90"/>
      <c r="B8" s="100"/>
      <c r="C8" s="101"/>
      <c r="D8" s="101"/>
      <c r="E8" s="101"/>
      <c r="F8" s="101"/>
      <c r="G8" s="101"/>
      <c r="H8" s="101"/>
      <c r="I8" s="101"/>
      <c r="J8" s="101"/>
      <c r="K8" s="101"/>
      <c r="L8" s="101"/>
      <c r="M8" s="101"/>
      <c r="N8" s="101"/>
      <c r="O8" s="101"/>
      <c r="P8" s="89"/>
      <c r="Q8" s="89"/>
      <c r="R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89"/>
      <c r="CB8" s="89"/>
      <c r="CC8" s="89"/>
      <c r="CD8" s="89"/>
      <c r="CE8" s="89"/>
      <c r="CF8" s="89"/>
      <c r="CG8" s="89"/>
      <c r="CH8" s="89"/>
      <c r="CI8" s="89"/>
      <c r="CJ8" s="89"/>
      <c r="CK8" s="89"/>
      <c r="CL8" s="89"/>
      <c r="CM8" s="89"/>
      <c r="CN8" s="89"/>
      <c r="CO8" s="89"/>
      <c r="CP8" s="89"/>
      <c r="CQ8" s="89"/>
      <c r="CR8" s="89"/>
      <c r="CS8" s="89"/>
      <c r="CT8" s="89"/>
      <c r="CU8" s="89"/>
      <c r="CV8" s="89"/>
      <c r="CW8" s="89"/>
      <c r="CX8" s="89"/>
      <c r="CY8" s="89"/>
      <c r="CZ8" s="89"/>
      <c r="DA8" s="89"/>
      <c r="DB8" s="89"/>
      <c r="DC8" s="89"/>
      <c r="DD8" s="89"/>
      <c r="DE8" s="89"/>
      <c r="DF8" s="89"/>
      <c r="DG8" s="89"/>
      <c r="DH8" s="89"/>
      <c r="DI8" s="89"/>
      <c r="DJ8" s="89"/>
      <c r="DK8" s="89"/>
      <c r="DL8" s="89"/>
      <c r="DM8" s="89"/>
      <c r="DN8" s="89"/>
      <c r="DO8" s="89"/>
      <c r="DP8" s="89"/>
      <c r="DQ8" s="89"/>
      <c r="DR8" s="89"/>
      <c r="DS8" s="89"/>
      <c r="DT8" s="89"/>
      <c r="DU8" s="89"/>
      <c r="DV8" s="89"/>
      <c r="DW8" s="89"/>
      <c r="DX8" s="89"/>
      <c r="DY8" s="89"/>
      <c r="DZ8" s="89"/>
      <c r="EA8" s="89"/>
      <c r="EB8" s="89"/>
      <c r="EC8" s="89"/>
      <c r="ED8" s="89"/>
      <c r="EE8" s="89"/>
      <c r="EF8" s="89"/>
      <c r="EG8" s="89"/>
      <c r="EH8" s="89"/>
      <c r="EI8" s="89"/>
      <c r="EJ8" s="89"/>
      <c r="EK8" s="89"/>
      <c r="EL8" s="89"/>
      <c r="EM8" s="89"/>
      <c r="EN8" s="89"/>
      <c r="EO8" s="89"/>
      <c r="EP8" s="89"/>
      <c r="EQ8" s="89"/>
      <c r="ER8" s="89"/>
      <c r="ES8" s="89"/>
      <c r="ET8" s="89"/>
      <c r="EU8" s="89"/>
      <c r="EV8" s="89"/>
      <c r="EW8" s="89"/>
      <c r="EX8" s="89"/>
      <c r="EY8" s="89"/>
      <c r="EZ8" s="89"/>
      <c r="FA8" s="89"/>
      <c r="FB8" s="89"/>
      <c r="FC8" s="89"/>
      <c r="FD8" s="89"/>
      <c r="FE8" s="89"/>
      <c r="FF8" s="89"/>
      <c r="FG8" s="89"/>
      <c r="FH8" s="89"/>
      <c r="FI8" s="89"/>
      <c r="FJ8" s="89"/>
      <c r="FK8" s="89"/>
      <c r="FL8" s="89"/>
      <c r="FM8" s="89"/>
      <c r="FN8" s="89"/>
      <c r="FO8" s="89"/>
      <c r="FP8" s="89"/>
      <c r="FQ8" s="89"/>
      <c r="FR8" s="89"/>
      <c r="FS8" s="89"/>
      <c r="FT8" s="89"/>
      <c r="FU8" s="89"/>
      <c r="FV8" s="89"/>
      <c r="FW8" s="89"/>
      <c r="FX8" s="89"/>
      <c r="FY8" s="89"/>
      <c r="FZ8" s="89"/>
      <c r="GA8" s="89"/>
      <c r="GB8" s="89"/>
      <c r="GC8" s="89"/>
      <c r="GD8" s="89"/>
      <c r="GE8" s="89"/>
      <c r="GF8" s="89"/>
      <c r="GG8" s="89"/>
      <c r="GH8" s="89"/>
      <c r="GI8" s="89"/>
      <c r="GJ8" s="89"/>
      <c r="GK8" s="89"/>
      <c r="GL8" s="89"/>
      <c r="GM8" s="89"/>
      <c r="GN8" s="89"/>
      <c r="GO8" s="89"/>
      <c r="GP8" s="89"/>
      <c r="GQ8" s="89"/>
      <c r="GR8" s="89"/>
      <c r="GS8" s="89"/>
      <c r="GT8" s="89"/>
      <c r="GU8" s="89"/>
      <c r="GV8" s="89"/>
      <c r="GW8" s="89"/>
      <c r="GX8" s="89"/>
      <c r="GY8" s="89"/>
      <c r="GZ8" s="89"/>
      <c r="HA8" s="89"/>
      <c r="HB8" s="89"/>
      <c r="HC8" s="89"/>
      <c r="HD8" s="89"/>
      <c r="HE8" s="89"/>
      <c r="HF8" s="89"/>
      <c r="HG8" s="89"/>
      <c r="HH8" s="89"/>
      <c r="HI8" s="89"/>
      <c r="HJ8" s="89"/>
      <c r="HK8" s="89"/>
      <c r="HL8" s="89"/>
      <c r="HM8" s="89"/>
      <c r="HN8" s="89"/>
      <c r="HO8" s="89"/>
      <c r="HP8" s="89"/>
      <c r="HQ8" s="89"/>
      <c r="HR8" s="89"/>
      <c r="HS8" s="89"/>
      <c r="HT8" s="89"/>
      <c r="HU8" s="89"/>
      <c r="HV8" s="89"/>
      <c r="HW8" s="89"/>
      <c r="HX8" s="89"/>
      <c r="HY8" s="89"/>
      <c r="HZ8" s="89"/>
      <c r="IA8" s="89"/>
      <c r="IB8" s="89"/>
      <c r="IC8" s="89"/>
      <c r="ID8" s="89"/>
      <c r="IE8" s="89"/>
      <c r="IF8" s="89"/>
      <c r="IG8" s="89"/>
      <c r="IH8" s="89"/>
      <c r="II8" s="89"/>
      <c r="IJ8" s="89"/>
      <c r="IK8" s="89"/>
      <c r="IL8" s="89"/>
      <c r="IM8" s="89"/>
      <c r="IN8" s="89"/>
      <c r="IO8" s="89"/>
      <c r="IP8" s="89"/>
      <c r="IQ8" s="89"/>
      <c r="IR8" s="89"/>
      <c r="IS8" s="89"/>
      <c r="IT8" s="89"/>
    </row>
    <row r="9" spans="1:254" s="88" customFormat="1" ht="18" customHeight="1">
      <c r="A9" s="90"/>
      <c r="B9" s="91" t="s">
        <v>87</v>
      </c>
      <c r="C9" s="101">
        <v>22493.28</v>
      </c>
      <c r="D9" s="101">
        <v>22017.64</v>
      </c>
      <c r="E9" s="101">
        <v>24138.3</v>
      </c>
      <c r="F9" s="101">
        <v>23587.93</v>
      </c>
      <c r="G9" s="101">
        <v>18840.03</v>
      </c>
      <c r="H9" s="101">
        <v>23540.32</v>
      </c>
      <c r="I9" s="101">
        <v>22644.33</v>
      </c>
      <c r="J9" s="101">
        <v>22640.09</v>
      </c>
      <c r="K9" s="101">
        <v>24883.43</v>
      </c>
      <c r="L9" s="101">
        <v>20425.01</v>
      </c>
      <c r="M9" s="101">
        <v>24487.67</v>
      </c>
      <c r="N9" s="101">
        <v>32379.94</v>
      </c>
      <c r="O9" s="101">
        <v>282077.97000000003</v>
      </c>
      <c r="P9" s="89"/>
      <c r="Q9" s="89"/>
      <c r="R9" s="89"/>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89"/>
      <c r="BN9" s="89"/>
      <c r="BO9" s="89"/>
      <c r="BP9" s="89"/>
      <c r="BQ9" s="89"/>
      <c r="BR9" s="89"/>
      <c r="BS9" s="89"/>
      <c r="BT9" s="89"/>
      <c r="BU9" s="89"/>
      <c r="BV9" s="89"/>
      <c r="BW9" s="89"/>
      <c r="BX9" s="89"/>
      <c r="BY9" s="89"/>
      <c r="BZ9" s="89"/>
      <c r="CA9" s="89"/>
      <c r="CB9" s="89"/>
      <c r="CC9" s="89"/>
      <c r="CD9" s="89"/>
      <c r="CE9" s="89"/>
      <c r="CF9" s="89"/>
      <c r="CG9" s="89"/>
      <c r="CH9" s="89"/>
      <c r="CI9" s="89"/>
      <c r="CJ9" s="89"/>
      <c r="CK9" s="89"/>
      <c r="CL9" s="89"/>
      <c r="CM9" s="89"/>
      <c r="CN9" s="89"/>
      <c r="CO9" s="89"/>
      <c r="CP9" s="89"/>
      <c r="CQ9" s="89"/>
      <c r="CR9" s="89"/>
      <c r="CS9" s="89"/>
      <c r="CT9" s="89"/>
      <c r="CU9" s="89"/>
      <c r="CV9" s="89"/>
      <c r="CW9" s="89"/>
      <c r="CX9" s="89"/>
      <c r="CY9" s="89"/>
      <c r="CZ9" s="89"/>
      <c r="DA9" s="89"/>
      <c r="DB9" s="89"/>
      <c r="DC9" s="89"/>
      <c r="DD9" s="89"/>
      <c r="DE9" s="89"/>
      <c r="DF9" s="89"/>
      <c r="DG9" s="89"/>
      <c r="DH9" s="89"/>
      <c r="DI9" s="89"/>
      <c r="DJ9" s="89"/>
      <c r="DK9" s="89"/>
      <c r="DL9" s="89"/>
      <c r="DM9" s="89"/>
      <c r="DN9" s="89"/>
      <c r="DO9" s="89"/>
      <c r="DP9" s="89"/>
      <c r="DQ9" s="89"/>
      <c r="DR9" s="89"/>
      <c r="DS9" s="89"/>
      <c r="DT9" s="89"/>
      <c r="DU9" s="89"/>
      <c r="DV9" s="89"/>
      <c r="DW9" s="89"/>
      <c r="DX9" s="89"/>
      <c r="DY9" s="89"/>
      <c r="DZ9" s="89"/>
      <c r="EA9" s="89"/>
      <c r="EB9" s="89"/>
      <c r="EC9" s="89"/>
      <c r="ED9" s="89"/>
      <c r="EE9" s="89"/>
      <c r="EF9" s="89"/>
      <c r="EG9" s="89"/>
      <c r="EH9" s="89"/>
      <c r="EI9" s="89"/>
      <c r="EJ9" s="89"/>
      <c r="EK9" s="89"/>
      <c r="EL9" s="89"/>
      <c r="EM9" s="89"/>
      <c r="EN9" s="89"/>
      <c r="EO9" s="89"/>
      <c r="EP9" s="89"/>
      <c r="EQ9" s="89"/>
      <c r="ER9" s="89"/>
      <c r="ES9" s="89"/>
      <c r="ET9" s="89"/>
      <c r="EU9" s="89"/>
      <c r="EV9" s="89"/>
      <c r="EW9" s="89"/>
      <c r="EX9" s="89"/>
      <c r="EY9" s="89"/>
      <c r="EZ9" s="89"/>
      <c r="FA9" s="89"/>
      <c r="FB9" s="89"/>
      <c r="FC9" s="89"/>
      <c r="FD9" s="89"/>
      <c r="FE9" s="89"/>
      <c r="FF9" s="89"/>
      <c r="FG9" s="89"/>
      <c r="FH9" s="89"/>
      <c r="FI9" s="89"/>
      <c r="FJ9" s="89"/>
      <c r="FK9" s="89"/>
      <c r="FL9" s="89"/>
      <c r="FM9" s="89"/>
      <c r="FN9" s="89"/>
      <c r="FO9" s="89"/>
      <c r="FP9" s="89"/>
      <c r="FQ9" s="89"/>
      <c r="FR9" s="89"/>
      <c r="FS9" s="89"/>
      <c r="FT9" s="89"/>
      <c r="FU9" s="89"/>
      <c r="FV9" s="89"/>
      <c r="FW9" s="89"/>
      <c r="FX9" s="89"/>
      <c r="FY9" s="89"/>
      <c r="FZ9" s="89"/>
      <c r="GA9" s="89"/>
      <c r="GB9" s="89"/>
      <c r="GC9" s="89"/>
      <c r="GD9" s="89"/>
      <c r="GE9" s="89"/>
      <c r="GF9" s="89"/>
      <c r="GG9" s="89"/>
      <c r="GH9" s="89"/>
      <c r="GI9" s="89"/>
      <c r="GJ9" s="89"/>
      <c r="GK9" s="89"/>
      <c r="GL9" s="89"/>
      <c r="GM9" s="89"/>
      <c r="GN9" s="89"/>
      <c r="GO9" s="89"/>
      <c r="GP9" s="89"/>
      <c r="GQ9" s="89"/>
      <c r="GR9" s="89"/>
      <c r="GS9" s="89"/>
      <c r="GT9" s="89"/>
      <c r="GU9" s="89"/>
      <c r="GV9" s="89"/>
      <c r="GW9" s="89"/>
      <c r="GX9" s="89"/>
      <c r="GY9" s="89"/>
      <c r="GZ9" s="89"/>
      <c r="HA9" s="89"/>
      <c r="HB9" s="89"/>
      <c r="HC9" s="89"/>
      <c r="HD9" s="89"/>
      <c r="HE9" s="89"/>
      <c r="HF9" s="89"/>
      <c r="HG9" s="89"/>
      <c r="HH9" s="89"/>
      <c r="HI9" s="89"/>
      <c r="HJ9" s="89"/>
      <c r="HK9" s="89"/>
      <c r="HL9" s="89"/>
      <c r="HM9" s="89"/>
      <c r="HN9" s="89"/>
      <c r="HO9" s="89"/>
      <c r="HP9" s="89"/>
      <c r="HQ9" s="89"/>
      <c r="HR9" s="89"/>
      <c r="HS9" s="89"/>
      <c r="HT9" s="89"/>
      <c r="HU9" s="89"/>
      <c r="HV9" s="89"/>
      <c r="HW9" s="89"/>
      <c r="HX9" s="89"/>
      <c r="HY9" s="89"/>
      <c r="HZ9" s="89"/>
      <c r="IA9" s="89"/>
      <c r="IB9" s="89"/>
      <c r="IC9" s="89"/>
      <c r="ID9" s="89"/>
      <c r="IE9" s="89"/>
      <c r="IF9" s="89"/>
      <c r="IG9" s="89"/>
      <c r="IH9" s="89"/>
      <c r="II9" s="89"/>
      <c r="IJ9" s="89"/>
      <c r="IK9" s="89"/>
      <c r="IL9" s="89"/>
      <c r="IM9" s="89"/>
      <c r="IN9" s="89"/>
      <c r="IO9" s="89"/>
      <c r="IP9" s="89"/>
      <c r="IQ9" s="89"/>
      <c r="IR9" s="89"/>
      <c r="IS9" s="89"/>
      <c r="IT9" s="89"/>
    </row>
    <row r="10" spans="1:254" s="88" customFormat="1" ht="18" customHeight="1">
      <c r="A10" s="90"/>
      <c r="B10" s="102" t="s">
        <v>88</v>
      </c>
      <c r="C10" s="103">
        <v>16396.12</v>
      </c>
      <c r="D10" s="103">
        <v>17697.4</v>
      </c>
      <c r="E10" s="103">
        <v>19000.07</v>
      </c>
      <c r="F10" s="103">
        <v>17425.87</v>
      </c>
      <c r="G10" s="103">
        <v>16739.01</v>
      </c>
      <c r="H10" s="103">
        <v>19749.11</v>
      </c>
      <c r="I10" s="103">
        <v>18505.38</v>
      </c>
      <c r="J10" s="103">
        <v>19505.44</v>
      </c>
      <c r="K10" s="103">
        <v>20869.45</v>
      </c>
      <c r="L10" s="103">
        <v>18261.5</v>
      </c>
      <c r="M10" s="103">
        <v>19500.85</v>
      </c>
      <c r="N10" s="103">
        <v>30536.42</v>
      </c>
      <c r="O10" s="103">
        <v>234186.62</v>
      </c>
      <c r="P10" s="89"/>
      <c r="Q10" s="89"/>
      <c r="R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89"/>
      <c r="AU10" s="89"/>
      <c r="AV10" s="89"/>
      <c r="AW10" s="89"/>
      <c r="AX10" s="89"/>
      <c r="AY10" s="89"/>
      <c r="AZ10" s="89"/>
      <c r="BA10" s="89"/>
      <c r="BB10" s="89"/>
      <c r="BC10" s="89"/>
      <c r="BD10" s="89"/>
      <c r="BE10" s="89"/>
      <c r="BF10" s="89"/>
      <c r="BG10" s="89"/>
      <c r="BH10" s="89"/>
      <c r="BI10" s="89"/>
      <c r="BJ10" s="89"/>
      <c r="BK10" s="89"/>
      <c r="BL10" s="89"/>
      <c r="BM10" s="89"/>
      <c r="BN10" s="89"/>
      <c r="BO10" s="89"/>
      <c r="BP10" s="89"/>
      <c r="BQ10" s="89"/>
      <c r="BR10" s="89"/>
      <c r="BS10" s="89"/>
      <c r="BT10" s="89"/>
      <c r="BU10" s="89"/>
      <c r="BV10" s="89"/>
      <c r="BW10" s="89"/>
      <c r="BX10" s="89"/>
      <c r="BY10" s="89"/>
      <c r="BZ10" s="89"/>
      <c r="CA10" s="89"/>
      <c r="CB10" s="89"/>
      <c r="CC10" s="89"/>
      <c r="CD10" s="89"/>
      <c r="CE10" s="89"/>
      <c r="CF10" s="89"/>
      <c r="CG10" s="89"/>
      <c r="CH10" s="89"/>
      <c r="CI10" s="89"/>
      <c r="CJ10" s="89"/>
      <c r="CK10" s="89"/>
      <c r="CL10" s="89"/>
      <c r="CM10" s="89"/>
      <c r="CN10" s="89"/>
      <c r="CO10" s="89"/>
      <c r="CP10" s="89"/>
      <c r="CQ10" s="89"/>
      <c r="CR10" s="89"/>
      <c r="CS10" s="89"/>
      <c r="CT10" s="89"/>
      <c r="CU10" s="89"/>
      <c r="CV10" s="89"/>
      <c r="CW10" s="89"/>
      <c r="CX10" s="89"/>
      <c r="CY10" s="89"/>
      <c r="CZ10" s="89"/>
      <c r="DA10" s="89"/>
      <c r="DB10" s="89"/>
      <c r="DC10" s="89"/>
      <c r="DD10" s="89"/>
      <c r="DE10" s="89"/>
      <c r="DF10" s="89"/>
      <c r="DG10" s="89"/>
      <c r="DH10" s="89"/>
      <c r="DI10" s="89"/>
      <c r="DJ10" s="89"/>
      <c r="DK10" s="89"/>
      <c r="DL10" s="89"/>
      <c r="DM10" s="89"/>
      <c r="DN10" s="89"/>
      <c r="DO10" s="89"/>
      <c r="DP10" s="89"/>
      <c r="DQ10" s="89"/>
      <c r="DR10" s="89"/>
      <c r="DS10" s="89"/>
      <c r="DT10" s="89"/>
      <c r="DU10" s="89"/>
      <c r="DV10" s="89"/>
      <c r="DW10" s="89"/>
      <c r="DX10" s="89"/>
      <c r="DY10" s="89"/>
      <c r="DZ10" s="89"/>
      <c r="EA10" s="89"/>
      <c r="EB10" s="89"/>
      <c r="EC10" s="89"/>
      <c r="ED10" s="89"/>
      <c r="EE10" s="89"/>
      <c r="EF10" s="89"/>
      <c r="EG10" s="89"/>
      <c r="EH10" s="89"/>
      <c r="EI10" s="89"/>
      <c r="EJ10" s="89"/>
      <c r="EK10" s="89"/>
      <c r="EL10" s="89"/>
      <c r="EM10" s="89"/>
      <c r="EN10" s="89"/>
      <c r="EO10" s="89"/>
      <c r="EP10" s="89"/>
      <c r="EQ10" s="89"/>
      <c r="ER10" s="89"/>
      <c r="ES10" s="89"/>
      <c r="ET10" s="89"/>
      <c r="EU10" s="89"/>
      <c r="EV10" s="89"/>
      <c r="EW10" s="89"/>
      <c r="EX10" s="89"/>
      <c r="EY10" s="89"/>
      <c r="EZ10" s="89"/>
      <c r="FA10" s="89"/>
      <c r="FB10" s="89"/>
      <c r="FC10" s="89"/>
      <c r="FD10" s="89"/>
      <c r="FE10" s="89"/>
      <c r="FF10" s="89"/>
      <c r="FG10" s="89"/>
      <c r="FH10" s="89"/>
      <c r="FI10" s="89"/>
      <c r="FJ10" s="89"/>
      <c r="FK10" s="89"/>
      <c r="FL10" s="89"/>
      <c r="FM10" s="89"/>
      <c r="FN10" s="89"/>
      <c r="FO10" s="89"/>
      <c r="FP10" s="89"/>
      <c r="FQ10" s="89"/>
      <c r="FR10" s="89"/>
      <c r="FS10" s="89"/>
      <c r="FT10" s="89"/>
      <c r="FU10" s="89"/>
      <c r="FV10" s="89"/>
      <c r="FW10" s="89"/>
      <c r="FX10" s="89"/>
      <c r="FY10" s="89"/>
      <c r="FZ10" s="89"/>
      <c r="GA10" s="89"/>
      <c r="GB10" s="89"/>
      <c r="GC10" s="89"/>
      <c r="GD10" s="89"/>
      <c r="GE10" s="89"/>
      <c r="GF10" s="89"/>
      <c r="GG10" s="89"/>
      <c r="GH10" s="89"/>
      <c r="GI10" s="89"/>
      <c r="GJ10" s="89"/>
      <c r="GK10" s="89"/>
      <c r="GL10" s="89"/>
      <c r="GM10" s="89"/>
      <c r="GN10" s="89"/>
      <c r="GO10" s="89"/>
      <c r="GP10" s="89"/>
      <c r="GQ10" s="89"/>
      <c r="GR10" s="89"/>
      <c r="GS10" s="89"/>
      <c r="GT10" s="89"/>
      <c r="GU10" s="89"/>
      <c r="GV10" s="89"/>
      <c r="GW10" s="89"/>
      <c r="GX10" s="89"/>
      <c r="GY10" s="89"/>
      <c r="GZ10" s="89"/>
      <c r="HA10" s="89"/>
      <c r="HB10" s="89"/>
      <c r="HC10" s="89"/>
      <c r="HD10" s="89"/>
      <c r="HE10" s="89"/>
      <c r="HF10" s="89"/>
      <c r="HG10" s="89"/>
      <c r="HH10" s="89"/>
      <c r="HI10" s="89"/>
      <c r="HJ10" s="89"/>
      <c r="HK10" s="89"/>
      <c r="HL10" s="89"/>
      <c r="HM10" s="89"/>
      <c r="HN10" s="89"/>
      <c r="HO10" s="89"/>
      <c r="HP10" s="89"/>
      <c r="HQ10" s="89"/>
      <c r="HR10" s="89"/>
      <c r="HS10" s="89"/>
      <c r="HT10" s="89"/>
      <c r="HU10" s="89"/>
      <c r="HV10" s="89"/>
      <c r="HW10" s="89"/>
      <c r="HX10" s="89"/>
      <c r="HY10" s="89"/>
      <c r="HZ10" s="89"/>
      <c r="IA10" s="89"/>
      <c r="IB10" s="89"/>
      <c r="IC10" s="89"/>
      <c r="ID10" s="89"/>
      <c r="IE10" s="89"/>
      <c r="IF10" s="89"/>
      <c r="IG10" s="89"/>
      <c r="IH10" s="89"/>
      <c r="II10" s="89"/>
      <c r="IJ10" s="89"/>
      <c r="IK10" s="89"/>
      <c r="IL10" s="89"/>
      <c r="IM10" s="89"/>
      <c r="IN10" s="89"/>
      <c r="IO10" s="89"/>
      <c r="IP10" s="89"/>
      <c r="IQ10" s="89"/>
      <c r="IR10" s="89"/>
      <c r="IS10" s="89"/>
      <c r="IT10" s="89"/>
    </row>
    <row r="11" spans="1:254" s="88" customFormat="1" ht="18" customHeight="1">
      <c r="A11" s="90"/>
      <c r="B11" s="102" t="s">
        <v>89</v>
      </c>
      <c r="C11" s="103">
        <v>6097.16</v>
      </c>
      <c r="D11" s="103">
        <v>4320.24</v>
      </c>
      <c r="E11" s="103">
        <v>5138.23</v>
      </c>
      <c r="F11" s="103">
        <v>6162.05</v>
      </c>
      <c r="G11" s="103">
        <v>2101.02</v>
      </c>
      <c r="H11" s="103">
        <v>3791.21</v>
      </c>
      <c r="I11" s="103">
        <v>4138.95</v>
      </c>
      <c r="J11" s="103">
        <v>3134.66</v>
      </c>
      <c r="K11" s="103">
        <v>4013.98</v>
      </c>
      <c r="L11" s="103">
        <v>2163.51</v>
      </c>
      <c r="M11" s="103">
        <v>4986.82</v>
      </c>
      <c r="N11" s="103">
        <v>1843.52</v>
      </c>
      <c r="O11" s="103">
        <v>47891.350000000006</v>
      </c>
      <c r="P11" s="89"/>
      <c r="Q11" s="89"/>
      <c r="R11" s="89"/>
      <c r="T11" s="89"/>
      <c r="U11" s="89"/>
      <c r="V11" s="89"/>
      <c r="W11" s="89"/>
      <c r="X11" s="89"/>
      <c r="Y11" s="89"/>
      <c r="Z11" s="89"/>
      <c r="AA11" s="89"/>
      <c r="AB11" s="89"/>
      <c r="AC11" s="89"/>
      <c r="AD11" s="89"/>
      <c r="AE11" s="89"/>
      <c r="AF11" s="89"/>
      <c r="AG11" s="89"/>
      <c r="AH11" s="89"/>
      <c r="AI11" s="89"/>
      <c r="AJ11" s="89"/>
      <c r="AK11" s="89"/>
      <c r="AL11" s="89"/>
      <c r="AM11" s="89"/>
      <c r="AN11" s="89"/>
      <c r="AO11" s="89"/>
      <c r="AP11" s="89"/>
      <c r="AQ11" s="89"/>
      <c r="AR11" s="89"/>
      <c r="AS11" s="89"/>
      <c r="AT11" s="89"/>
      <c r="AU11" s="89"/>
      <c r="AV11" s="89"/>
      <c r="AW11" s="89"/>
      <c r="AX11" s="89"/>
      <c r="AY11" s="89"/>
      <c r="AZ11" s="89"/>
      <c r="BA11" s="89"/>
      <c r="BB11" s="89"/>
      <c r="BC11" s="89"/>
      <c r="BD11" s="89"/>
      <c r="BE11" s="89"/>
      <c r="BF11" s="89"/>
      <c r="BG11" s="89"/>
      <c r="BH11" s="89"/>
      <c r="BI11" s="89"/>
      <c r="BJ11" s="89"/>
      <c r="BK11" s="89"/>
      <c r="BL11" s="89"/>
      <c r="BM11" s="89"/>
      <c r="BN11" s="89"/>
      <c r="BO11" s="89"/>
      <c r="BP11" s="89"/>
      <c r="BQ11" s="89"/>
      <c r="BR11" s="89"/>
      <c r="BS11" s="89"/>
      <c r="BT11" s="89"/>
      <c r="BU11" s="89"/>
      <c r="BV11" s="89"/>
      <c r="BW11" s="89"/>
      <c r="BX11" s="89"/>
      <c r="BY11" s="89"/>
      <c r="BZ11" s="89"/>
      <c r="CA11" s="89"/>
      <c r="CB11" s="89"/>
      <c r="CC11" s="89"/>
      <c r="CD11" s="89"/>
      <c r="CE11" s="89"/>
      <c r="CF11" s="89"/>
      <c r="CG11" s="89"/>
      <c r="CH11" s="89"/>
      <c r="CI11" s="89"/>
      <c r="CJ11" s="89"/>
      <c r="CK11" s="89"/>
      <c r="CL11" s="89"/>
      <c r="CM11" s="89"/>
      <c r="CN11" s="89"/>
      <c r="CO11" s="89"/>
      <c r="CP11" s="89"/>
      <c r="CQ11" s="89"/>
      <c r="CR11" s="89"/>
      <c r="CS11" s="89"/>
      <c r="CT11" s="89"/>
      <c r="CU11" s="89"/>
      <c r="CV11" s="89"/>
      <c r="CW11" s="89"/>
      <c r="CX11" s="89"/>
      <c r="CY11" s="89"/>
      <c r="CZ11" s="89"/>
      <c r="DA11" s="89"/>
      <c r="DB11" s="89"/>
      <c r="DC11" s="89"/>
      <c r="DD11" s="89"/>
      <c r="DE11" s="89"/>
      <c r="DF11" s="89"/>
      <c r="DG11" s="89"/>
      <c r="DH11" s="89"/>
      <c r="DI11" s="89"/>
      <c r="DJ11" s="89"/>
      <c r="DK11" s="89"/>
      <c r="DL11" s="89"/>
      <c r="DM11" s="89"/>
      <c r="DN11" s="89"/>
      <c r="DO11" s="89"/>
      <c r="DP11" s="89"/>
      <c r="DQ11" s="89"/>
      <c r="DR11" s="89"/>
      <c r="DS11" s="89"/>
      <c r="DT11" s="89"/>
      <c r="DU11" s="89"/>
      <c r="DV11" s="89"/>
      <c r="DW11" s="89"/>
      <c r="DX11" s="89"/>
      <c r="DY11" s="89"/>
      <c r="DZ11" s="89"/>
      <c r="EA11" s="89"/>
      <c r="EB11" s="89"/>
      <c r="EC11" s="89"/>
      <c r="ED11" s="89"/>
      <c r="EE11" s="89"/>
      <c r="EF11" s="89"/>
      <c r="EG11" s="89"/>
      <c r="EH11" s="89"/>
      <c r="EI11" s="89"/>
      <c r="EJ11" s="89"/>
      <c r="EK11" s="89"/>
      <c r="EL11" s="89"/>
      <c r="EM11" s="89"/>
      <c r="EN11" s="89"/>
      <c r="EO11" s="89"/>
      <c r="EP11" s="89"/>
      <c r="EQ11" s="89"/>
      <c r="ER11" s="89"/>
      <c r="ES11" s="89"/>
      <c r="ET11" s="89"/>
      <c r="EU11" s="89"/>
      <c r="EV11" s="89"/>
      <c r="EW11" s="89"/>
      <c r="EX11" s="89"/>
      <c r="EY11" s="89"/>
      <c r="EZ11" s="89"/>
      <c r="FA11" s="89"/>
      <c r="FB11" s="89"/>
      <c r="FC11" s="89"/>
      <c r="FD11" s="89"/>
      <c r="FE11" s="89"/>
      <c r="FF11" s="89"/>
      <c r="FG11" s="89"/>
      <c r="FH11" s="89"/>
      <c r="FI11" s="89"/>
      <c r="FJ11" s="89"/>
      <c r="FK11" s="89"/>
      <c r="FL11" s="89"/>
      <c r="FM11" s="89"/>
      <c r="FN11" s="89"/>
      <c r="FO11" s="89"/>
      <c r="FP11" s="89"/>
      <c r="FQ11" s="89"/>
      <c r="FR11" s="89"/>
      <c r="FS11" s="89"/>
      <c r="FT11" s="89"/>
      <c r="FU11" s="89"/>
      <c r="FV11" s="89"/>
      <c r="FW11" s="89"/>
      <c r="FX11" s="89"/>
      <c r="FY11" s="89"/>
      <c r="FZ11" s="89"/>
      <c r="GA11" s="89"/>
      <c r="GB11" s="89"/>
      <c r="GC11" s="89"/>
      <c r="GD11" s="89"/>
      <c r="GE11" s="89"/>
      <c r="GF11" s="89"/>
      <c r="GG11" s="89"/>
      <c r="GH11" s="89"/>
      <c r="GI11" s="89"/>
      <c r="GJ11" s="89"/>
      <c r="GK11" s="89"/>
      <c r="GL11" s="89"/>
      <c r="GM11" s="89"/>
      <c r="GN11" s="89"/>
      <c r="GO11" s="89"/>
      <c r="GP11" s="89"/>
      <c r="GQ11" s="89"/>
      <c r="GR11" s="89"/>
      <c r="GS11" s="89"/>
      <c r="GT11" s="89"/>
      <c r="GU11" s="89"/>
      <c r="GV11" s="89"/>
      <c r="GW11" s="89"/>
      <c r="GX11" s="89"/>
      <c r="GY11" s="89"/>
      <c r="GZ11" s="89"/>
      <c r="HA11" s="89"/>
      <c r="HB11" s="89"/>
      <c r="HC11" s="89"/>
      <c r="HD11" s="89"/>
      <c r="HE11" s="89"/>
      <c r="HF11" s="89"/>
      <c r="HG11" s="89"/>
      <c r="HH11" s="89"/>
      <c r="HI11" s="89"/>
      <c r="HJ11" s="89"/>
      <c r="HK11" s="89"/>
      <c r="HL11" s="89"/>
      <c r="HM11" s="89"/>
      <c r="HN11" s="89"/>
      <c r="HO11" s="89"/>
      <c r="HP11" s="89"/>
      <c r="HQ11" s="89"/>
      <c r="HR11" s="89"/>
      <c r="HS11" s="89"/>
      <c r="HT11" s="89"/>
      <c r="HU11" s="89"/>
      <c r="HV11" s="89"/>
      <c r="HW11" s="89"/>
      <c r="HX11" s="89"/>
      <c r="HY11" s="89"/>
      <c r="HZ11" s="89"/>
      <c r="IA11" s="89"/>
      <c r="IB11" s="89"/>
      <c r="IC11" s="89"/>
      <c r="ID11" s="89"/>
      <c r="IE11" s="89"/>
      <c r="IF11" s="89"/>
      <c r="IG11" s="89"/>
      <c r="IH11" s="89"/>
      <c r="II11" s="89"/>
      <c r="IJ11" s="89"/>
      <c r="IK11" s="89"/>
      <c r="IL11" s="89"/>
      <c r="IM11" s="89"/>
      <c r="IN11" s="89"/>
      <c r="IO11" s="89"/>
      <c r="IP11" s="89"/>
      <c r="IQ11" s="89"/>
      <c r="IR11" s="89"/>
      <c r="IS11" s="89"/>
      <c r="IT11" s="89"/>
    </row>
    <row r="12" spans="1:254" s="88" customFormat="1" ht="18" customHeight="1">
      <c r="A12" s="90"/>
      <c r="B12" s="102"/>
      <c r="C12" s="103"/>
      <c r="D12" s="103"/>
      <c r="E12" s="103"/>
      <c r="F12" s="103"/>
      <c r="G12" s="103"/>
      <c r="H12" s="103"/>
      <c r="I12" s="103"/>
      <c r="J12" s="103"/>
      <c r="K12" s="103"/>
      <c r="L12" s="103"/>
      <c r="M12" s="103"/>
      <c r="N12" s="103"/>
      <c r="O12" s="103"/>
      <c r="P12" s="89"/>
      <c r="Q12" s="89"/>
      <c r="R12" s="89"/>
      <c r="T12" s="89"/>
      <c r="U12" s="89"/>
      <c r="V12" s="89"/>
      <c r="W12" s="89"/>
      <c r="X12" s="89"/>
      <c r="Y12" s="89"/>
      <c r="Z12" s="89"/>
      <c r="AA12" s="89"/>
      <c r="AB12" s="89"/>
      <c r="AC12" s="89"/>
      <c r="AD12" s="89"/>
      <c r="AE12" s="89"/>
      <c r="AF12" s="89"/>
      <c r="AG12" s="89"/>
      <c r="AH12" s="89"/>
      <c r="AI12" s="89"/>
      <c r="AJ12" s="89"/>
      <c r="AK12" s="89"/>
      <c r="AL12" s="89"/>
      <c r="AM12" s="89"/>
      <c r="AN12" s="89"/>
      <c r="AO12" s="89"/>
      <c r="AP12" s="89"/>
      <c r="AQ12" s="89"/>
      <c r="AR12" s="89"/>
      <c r="AS12" s="89"/>
      <c r="AT12" s="89"/>
      <c r="AU12" s="89"/>
      <c r="AV12" s="89"/>
      <c r="AW12" s="89"/>
      <c r="AX12" s="89"/>
      <c r="AY12" s="89"/>
      <c r="AZ12" s="89"/>
      <c r="BA12" s="89"/>
      <c r="BB12" s="89"/>
      <c r="BC12" s="89"/>
      <c r="BD12" s="89"/>
      <c r="BE12" s="89"/>
      <c r="BF12" s="89"/>
      <c r="BG12" s="89"/>
      <c r="BH12" s="89"/>
      <c r="BI12" s="89"/>
      <c r="BJ12" s="89"/>
      <c r="BK12" s="89"/>
      <c r="BL12" s="89"/>
      <c r="BM12" s="89"/>
      <c r="BN12" s="89"/>
      <c r="BO12" s="89"/>
      <c r="BP12" s="89"/>
      <c r="BQ12" s="89"/>
      <c r="BR12" s="89"/>
      <c r="BS12" s="89"/>
      <c r="BT12" s="89"/>
      <c r="BU12" s="89"/>
      <c r="BV12" s="89"/>
      <c r="BW12" s="89"/>
      <c r="BX12" s="89"/>
      <c r="BY12" s="89"/>
      <c r="BZ12" s="89"/>
      <c r="CA12" s="89"/>
      <c r="CB12" s="89"/>
      <c r="CC12" s="89"/>
      <c r="CD12" s="89"/>
      <c r="CE12" s="89"/>
      <c r="CF12" s="89"/>
      <c r="CG12" s="89"/>
      <c r="CH12" s="89"/>
      <c r="CI12" s="89"/>
      <c r="CJ12" s="89"/>
      <c r="CK12" s="89"/>
      <c r="CL12" s="89"/>
      <c r="CM12" s="89"/>
      <c r="CN12" s="89"/>
      <c r="CO12" s="89"/>
      <c r="CP12" s="89"/>
      <c r="CQ12" s="89"/>
      <c r="CR12" s="89"/>
      <c r="CS12" s="89"/>
      <c r="CT12" s="89"/>
      <c r="CU12" s="89"/>
      <c r="CV12" s="89"/>
      <c r="CW12" s="89"/>
      <c r="CX12" s="89"/>
      <c r="CY12" s="89"/>
      <c r="CZ12" s="89"/>
      <c r="DA12" s="89"/>
      <c r="DB12" s="89"/>
      <c r="DC12" s="89"/>
      <c r="DD12" s="89"/>
      <c r="DE12" s="89"/>
      <c r="DF12" s="89"/>
      <c r="DG12" s="89"/>
      <c r="DH12" s="89"/>
      <c r="DI12" s="89"/>
      <c r="DJ12" s="89"/>
      <c r="DK12" s="89"/>
      <c r="DL12" s="89"/>
      <c r="DM12" s="89"/>
      <c r="DN12" s="89"/>
      <c r="DO12" s="89"/>
      <c r="DP12" s="89"/>
      <c r="DQ12" s="89"/>
      <c r="DR12" s="89"/>
      <c r="DS12" s="89"/>
      <c r="DT12" s="89"/>
      <c r="DU12" s="89"/>
      <c r="DV12" s="89"/>
      <c r="DW12" s="89"/>
      <c r="DX12" s="89"/>
      <c r="DY12" s="89"/>
      <c r="DZ12" s="89"/>
      <c r="EA12" s="89"/>
      <c r="EB12" s="89"/>
      <c r="EC12" s="89"/>
      <c r="ED12" s="89"/>
      <c r="EE12" s="89"/>
      <c r="EF12" s="89"/>
      <c r="EG12" s="89"/>
      <c r="EH12" s="89"/>
      <c r="EI12" s="89"/>
      <c r="EJ12" s="89"/>
      <c r="EK12" s="89"/>
      <c r="EL12" s="89"/>
      <c r="EM12" s="89"/>
      <c r="EN12" s="89"/>
      <c r="EO12" s="89"/>
      <c r="EP12" s="89"/>
      <c r="EQ12" s="89"/>
      <c r="ER12" s="89"/>
      <c r="ES12" s="89"/>
      <c r="ET12" s="89"/>
      <c r="EU12" s="89"/>
      <c r="EV12" s="89"/>
      <c r="EW12" s="89"/>
      <c r="EX12" s="89"/>
      <c r="EY12" s="89"/>
      <c r="EZ12" s="89"/>
      <c r="FA12" s="89"/>
      <c r="FB12" s="89"/>
      <c r="FC12" s="89"/>
      <c r="FD12" s="89"/>
      <c r="FE12" s="89"/>
      <c r="FF12" s="89"/>
      <c r="FG12" s="89"/>
      <c r="FH12" s="89"/>
      <c r="FI12" s="89"/>
      <c r="FJ12" s="89"/>
      <c r="FK12" s="89"/>
      <c r="FL12" s="89"/>
      <c r="FM12" s="89"/>
      <c r="FN12" s="89"/>
      <c r="FO12" s="89"/>
      <c r="FP12" s="89"/>
      <c r="FQ12" s="89"/>
      <c r="FR12" s="89"/>
      <c r="FS12" s="89"/>
      <c r="FT12" s="89"/>
      <c r="FU12" s="89"/>
      <c r="FV12" s="89"/>
      <c r="FW12" s="89"/>
      <c r="FX12" s="89"/>
      <c r="FY12" s="89"/>
      <c r="FZ12" s="89"/>
      <c r="GA12" s="89"/>
      <c r="GB12" s="89"/>
      <c r="GC12" s="89"/>
      <c r="GD12" s="89"/>
      <c r="GE12" s="89"/>
      <c r="GF12" s="89"/>
      <c r="GG12" s="89"/>
      <c r="GH12" s="89"/>
      <c r="GI12" s="89"/>
      <c r="GJ12" s="89"/>
      <c r="GK12" s="89"/>
      <c r="GL12" s="89"/>
      <c r="GM12" s="89"/>
      <c r="GN12" s="89"/>
      <c r="GO12" s="89"/>
      <c r="GP12" s="89"/>
      <c r="GQ12" s="89"/>
      <c r="GR12" s="89"/>
      <c r="GS12" s="89"/>
      <c r="GT12" s="89"/>
      <c r="GU12" s="89"/>
      <c r="GV12" s="89"/>
      <c r="GW12" s="89"/>
      <c r="GX12" s="89"/>
      <c r="GY12" s="89"/>
      <c r="GZ12" s="89"/>
      <c r="HA12" s="89"/>
      <c r="HB12" s="89"/>
      <c r="HC12" s="89"/>
      <c r="HD12" s="89"/>
      <c r="HE12" s="89"/>
      <c r="HF12" s="89"/>
      <c r="HG12" s="89"/>
      <c r="HH12" s="89"/>
      <c r="HI12" s="89"/>
      <c r="HJ12" s="89"/>
      <c r="HK12" s="89"/>
      <c r="HL12" s="89"/>
      <c r="HM12" s="89"/>
      <c r="HN12" s="89"/>
      <c r="HO12" s="89"/>
      <c r="HP12" s="89"/>
      <c r="HQ12" s="89"/>
      <c r="HR12" s="89"/>
      <c r="HS12" s="89"/>
      <c r="HT12" s="89"/>
      <c r="HU12" s="89"/>
      <c r="HV12" s="89"/>
      <c r="HW12" s="89"/>
      <c r="HX12" s="89"/>
      <c r="HY12" s="89"/>
      <c r="HZ12" s="89"/>
      <c r="IA12" s="89"/>
      <c r="IB12" s="89"/>
      <c r="IC12" s="89"/>
      <c r="ID12" s="89"/>
      <c r="IE12" s="89"/>
      <c r="IF12" s="89"/>
      <c r="IG12" s="89"/>
      <c r="IH12" s="89"/>
      <c r="II12" s="89"/>
      <c r="IJ12" s="89"/>
      <c r="IK12" s="89"/>
      <c r="IL12" s="89"/>
      <c r="IM12" s="89"/>
      <c r="IN12" s="89"/>
      <c r="IO12" s="89"/>
      <c r="IP12" s="89"/>
      <c r="IQ12" s="89"/>
      <c r="IR12" s="89"/>
      <c r="IS12" s="89"/>
      <c r="IT12" s="89"/>
    </row>
    <row r="13" spans="1:254" s="88" customFormat="1" ht="18" customHeight="1">
      <c r="A13" s="90"/>
      <c r="B13" s="100" t="s">
        <v>95</v>
      </c>
      <c r="C13" s="101">
        <v>2450.75</v>
      </c>
      <c r="D13" s="101">
        <v>-1665.53</v>
      </c>
      <c r="E13" s="101">
        <v>688.81</v>
      </c>
      <c r="F13" s="101">
        <v>3015.99</v>
      </c>
      <c r="G13" s="101">
        <v>6777.16</v>
      </c>
      <c r="H13" s="101">
        <v>-6591.4</v>
      </c>
      <c r="I13" s="101">
        <v>1710.74</v>
      </c>
      <c r="J13" s="101">
        <v>9915.33</v>
      </c>
      <c r="K13" s="101">
        <v>-3768.98</v>
      </c>
      <c r="L13" s="101">
        <v>-5672.11</v>
      </c>
      <c r="M13" s="101">
        <v>10596.87</v>
      </c>
      <c r="N13" s="101">
        <v>-11242.19</v>
      </c>
      <c r="O13" s="101">
        <v>6215.4400000000005</v>
      </c>
      <c r="P13" s="89"/>
      <c r="R13" s="89"/>
      <c r="T13" s="89"/>
      <c r="U13" s="89"/>
      <c r="V13" s="89"/>
      <c r="W13" s="89"/>
      <c r="X13" s="89"/>
      <c r="Y13" s="89"/>
      <c r="Z13" s="89"/>
      <c r="AA13" s="89"/>
      <c r="AB13" s="89"/>
      <c r="AC13" s="89"/>
      <c r="AD13" s="89"/>
      <c r="AE13" s="89"/>
      <c r="AF13" s="89"/>
      <c r="AG13" s="89"/>
      <c r="AH13" s="89"/>
      <c r="AI13" s="89"/>
      <c r="AJ13" s="89"/>
      <c r="AK13" s="89"/>
      <c r="AL13" s="89"/>
      <c r="AM13" s="89"/>
      <c r="AN13" s="89"/>
      <c r="AO13" s="89"/>
      <c r="AP13" s="89"/>
      <c r="AQ13" s="89"/>
      <c r="AR13" s="89"/>
      <c r="AS13" s="89"/>
      <c r="AT13" s="89"/>
      <c r="AU13" s="89"/>
      <c r="AV13" s="89"/>
      <c r="AW13" s="89"/>
      <c r="AX13" s="89"/>
      <c r="AY13" s="89"/>
      <c r="AZ13" s="89"/>
      <c r="BA13" s="89"/>
      <c r="BB13" s="89"/>
      <c r="BC13" s="89"/>
      <c r="BD13" s="89"/>
      <c r="BE13" s="89"/>
      <c r="BF13" s="89"/>
      <c r="BG13" s="89"/>
      <c r="BH13" s="89"/>
      <c r="BI13" s="89"/>
      <c r="BJ13" s="89"/>
      <c r="BK13" s="89"/>
      <c r="BL13" s="89"/>
      <c r="BM13" s="89"/>
      <c r="BN13" s="89"/>
      <c r="BO13" s="89"/>
      <c r="BP13" s="89"/>
      <c r="BQ13" s="89"/>
      <c r="BR13" s="89"/>
      <c r="BS13" s="89"/>
      <c r="BT13" s="89"/>
      <c r="BU13" s="89"/>
      <c r="BV13" s="89"/>
      <c r="BW13" s="89"/>
      <c r="BX13" s="89"/>
      <c r="BY13" s="89"/>
      <c r="BZ13" s="89"/>
      <c r="CA13" s="89"/>
      <c r="CB13" s="89"/>
      <c r="CC13" s="89"/>
      <c r="CD13" s="89"/>
      <c r="CE13" s="89"/>
      <c r="CF13" s="89"/>
      <c r="CG13" s="89"/>
      <c r="CH13" s="89"/>
      <c r="CI13" s="89"/>
      <c r="CJ13" s="89"/>
      <c r="CK13" s="89"/>
      <c r="CL13" s="89"/>
      <c r="CM13" s="89"/>
      <c r="CN13" s="89"/>
      <c r="CO13" s="89"/>
      <c r="CP13" s="89"/>
      <c r="CQ13" s="89"/>
      <c r="CR13" s="89"/>
      <c r="CS13" s="89"/>
      <c r="CT13" s="89"/>
      <c r="CU13" s="89"/>
      <c r="CV13" s="89"/>
      <c r="CW13" s="89"/>
      <c r="CX13" s="89"/>
      <c r="CY13" s="89"/>
      <c r="CZ13" s="89"/>
      <c r="DA13" s="89"/>
      <c r="DB13" s="89"/>
      <c r="DC13" s="89"/>
      <c r="DD13" s="89"/>
      <c r="DE13" s="89"/>
      <c r="DF13" s="89"/>
      <c r="DG13" s="89"/>
      <c r="DH13" s="89"/>
      <c r="DI13" s="89"/>
      <c r="DJ13" s="89"/>
      <c r="DK13" s="89"/>
      <c r="DL13" s="89"/>
      <c r="DM13" s="89"/>
      <c r="DN13" s="89"/>
      <c r="DO13" s="89"/>
      <c r="DP13" s="89"/>
      <c r="DQ13" s="89"/>
      <c r="DR13" s="89"/>
      <c r="DS13" s="89"/>
      <c r="DT13" s="89"/>
      <c r="DU13" s="89"/>
      <c r="DV13" s="89"/>
      <c r="DW13" s="89"/>
      <c r="DX13" s="89"/>
      <c r="DY13" s="89"/>
      <c r="DZ13" s="89"/>
      <c r="EA13" s="89"/>
      <c r="EB13" s="89"/>
      <c r="EC13" s="89"/>
      <c r="ED13" s="89"/>
      <c r="EE13" s="89"/>
      <c r="EF13" s="89"/>
      <c r="EG13" s="89"/>
      <c r="EH13" s="89"/>
      <c r="EI13" s="89"/>
      <c r="EJ13" s="89"/>
      <c r="EK13" s="89"/>
      <c r="EL13" s="89"/>
      <c r="EM13" s="89"/>
      <c r="EN13" s="89"/>
      <c r="EO13" s="89"/>
      <c r="EP13" s="89"/>
      <c r="EQ13" s="89"/>
      <c r="ER13" s="89"/>
      <c r="ES13" s="89"/>
      <c r="ET13" s="89"/>
      <c r="EU13" s="89"/>
      <c r="EV13" s="89"/>
      <c r="EW13" s="89"/>
      <c r="EX13" s="89"/>
      <c r="EY13" s="89"/>
      <c r="EZ13" s="89"/>
      <c r="FA13" s="89"/>
      <c r="FB13" s="89"/>
      <c r="FC13" s="89"/>
      <c r="FD13" s="89"/>
      <c r="FE13" s="89"/>
      <c r="FF13" s="89"/>
      <c r="FG13" s="89"/>
      <c r="FH13" s="89"/>
      <c r="FI13" s="89"/>
      <c r="FJ13" s="89"/>
      <c r="FK13" s="89"/>
      <c r="FL13" s="89"/>
      <c r="FM13" s="89"/>
      <c r="FN13" s="89"/>
      <c r="FO13" s="89"/>
      <c r="FP13" s="89"/>
      <c r="FQ13" s="89"/>
      <c r="FR13" s="89"/>
      <c r="FS13" s="89"/>
      <c r="FT13" s="89"/>
      <c r="FU13" s="89"/>
      <c r="FV13" s="89"/>
      <c r="FW13" s="89"/>
      <c r="FX13" s="89"/>
      <c r="FY13" s="89"/>
      <c r="FZ13" s="89"/>
      <c r="GA13" s="89"/>
      <c r="GB13" s="89"/>
      <c r="GC13" s="89"/>
      <c r="GD13" s="89"/>
      <c r="GE13" s="89"/>
      <c r="GF13" s="89"/>
      <c r="GG13" s="89"/>
      <c r="GH13" s="89"/>
      <c r="GI13" s="89"/>
      <c r="GJ13" s="89"/>
      <c r="GK13" s="89"/>
      <c r="GL13" s="89"/>
      <c r="GM13" s="89"/>
      <c r="GN13" s="89"/>
      <c r="GO13" s="89"/>
      <c r="GP13" s="89"/>
      <c r="GQ13" s="89"/>
      <c r="GR13" s="89"/>
      <c r="GS13" s="89"/>
      <c r="GT13" s="89"/>
      <c r="GU13" s="89"/>
      <c r="GV13" s="89"/>
      <c r="GW13" s="89"/>
      <c r="GX13" s="89"/>
      <c r="GY13" s="89"/>
      <c r="GZ13" s="89"/>
      <c r="HA13" s="89"/>
      <c r="HB13" s="89"/>
      <c r="HC13" s="89"/>
      <c r="HD13" s="89"/>
      <c r="HE13" s="89"/>
      <c r="HF13" s="89"/>
      <c r="HG13" s="89"/>
      <c r="HH13" s="89"/>
      <c r="HI13" s="89"/>
      <c r="HJ13" s="89"/>
      <c r="HK13" s="89"/>
      <c r="HL13" s="89"/>
      <c r="HM13" s="89"/>
      <c r="HN13" s="89"/>
      <c r="HO13" s="89"/>
      <c r="HP13" s="89"/>
      <c r="HQ13" s="89"/>
      <c r="HR13" s="89"/>
      <c r="HS13" s="89"/>
      <c r="HT13" s="89"/>
      <c r="HU13" s="89"/>
      <c r="HV13" s="89"/>
      <c r="HW13" s="89"/>
      <c r="HX13" s="89"/>
      <c r="HY13" s="89"/>
      <c r="HZ13" s="89"/>
      <c r="IA13" s="89"/>
      <c r="IB13" s="89"/>
      <c r="IC13" s="89"/>
      <c r="ID13" s="89"/>
      <c r="IE13" s="89"/>
      <c r="IF13" s="89"/>
      <c r="IG13" s="89"/>
      <c r="IH13" s="89"/>
      <c r="II13" s="89"/>
      <c r="IJ13" s="89"/>
      <c r="IK13" s="89"/>
      <c r="IL13" s="89"/>
      <c r="IM13" s="89"/>
      <c r="IN13" s="89"/>
      <c r="IO13" s="89"/>
      <c r="IP13" s="89"/>
      <c r="IQ13" s="89"/>
      <c r="IR13" s="89"/>
      <c r="IS13" s="89"/>
      <c r="IT13" s="89"/>
    </row>
    <row r="14" spans="1:254" s="88" customFormat="1" ht="18" customHeight="1">
      <c r="A14" s="90"/>
      <c r="B14" s="100"/>
      <c r="C14" s="101"/>
      <c r="D14" s="101"/>
      <c r="E14" s="101"/>
      <c r="F14" s="101"/>
      <c r="G14" s="101"/>
      <c r="H14" s="101"/>
      <c r="I14" s="101"/>
      <c r="J14" s="101"/>
      <c r="K14" s="101"/>
      <c r="L14" s="101"/>
      <c r="M14" s="101"/>
      <c r="N14" s="101"/>
      <c r="O14" s="101"/>
      <c r="P14" s="89"/>
      <c r="R14" s="89"/>
      <c r="T14" s="89"/>
      <c r="U14" s="89"/>
      <c r="V14" s="89"/>
      <c r="W14" s="89"/>
      <c r="X14" s="89"/>
      <c r="Y14" s="89"/>
      <c r="Z14" s="89"/>
      <c r="AA14" s="89"/>
      <c r="AB14" s="89"/>
      <c r="AC14" s="89"/>
      <c r="AD14" s="89"/>
      <c r="AE14" s="89"/>
      <c r="AF14" s="89"/>
      <c r="AG14" s="89"/>
      <c r="AH14" s="89"/>
      <c r="AI14" s="89"/>
      <c r="AJ14" s="89"/>
      <c r="AK14" s="89"/>
      <c r="AL14" s="89"/>
      <c r="AM14" s="89"/>
      <c r="AN14" s="89"/>
      <c r="AO14" s="89"/>
      <c r="AP14" s="89"/>
      <c r="AQ14" s="89"/>
      <c r="AR14" s="89"/>
      <c r="AS14" s="89"/>
      <c r="AT14" s="89"/>
      <c r="AU14" s="89"/>
      <c r="AV14" s="89"/>
      <c r="AW14" s="89"/>
      <c r="AX14" s="89"/>
      <c r="AY14" s="89"/>
      <c r="AZ14" s="89"/>
      <c r="BA14" s="89"/>
      <c r="BB14" s="89"/>
      <c r="BC14" s="89"/>
      <c r="BD14" s="89"/>
      <c r="BE14" s="89"/>
      <c r="BF14" s="89"/>
      <c r="BG14" s="89"/>
      <c r="BH14" s="89"/>
      <c r="BI14" s="89"/>
      <c r="BJ14" s="89"/>
      <c r="BK14" s="89"/>
      <c r="BL14" s="89"/>
      <c r="BM14" s="89"/>
      <c r="BN14" s="89"/>
      <c r="BO14" s="89"/>
      <c r="BP14" s="89"/>
      <c r="BQ14" s="89"/>
      <c r="BR14" s="89"/>
      <c r="BS14" s="89"/>
      <c r="BT14" s="89"/>
      <c r="BU14" s="89"/>
      <c r="BV14" s="89"/>
      <c r="BW14" s="89"/>
      <c r="BX14" s="89"/>
      <c r="BY14" s="89"/>
      <c r="BZ14" s="89"/>
      <c r="CA14" s="89"/>
      <c r="CB14" s="89"/>
      <c r="CC14" s="89"/>
      <c r="CD14" s="89"/>
      <c r="CE14" s="89"/>
      <c r="CF14" s="89"/>
      <c r="CG14" s="89"/>
      <c r="CH14" s="89"/>
      <c r="CI14" s="89"/>
      <c r="CJ14" s="89"/>
      <c r="CK14" s="89"/>
      <c r="CL14" s="89"/>
      <c r="CM14" s="89"/>
      <c r="CN14" s="89"/>
      <c r="CO14" s="89"/>
      <c r="CP14" s="89"/>
      <c r="CQ14" s="89"/>
      <c r="CR14" s="89"/>
      <c r="CS14" s="89"/>
      <c r="CT14" s="89"/>
      <c r="CU14" s="89"/>
      <c r="CV14" s="89"/>
      <c r="CW14" s="89"/>
      <c r="CX14" s="89"/>
      <c r="CY14" s="89"/>
      <c r="CZ14" s="89"/>
      <c r="DA14" s="89"/>
      <c r="DB14" s="89"/>
      <c r="DC14" s="89"/>
      <c r="DD14" s="89"/>
      <c r="DE14" s="89"/>
      <c r="DF14" s="89"/>
      <c r="DG14" s="89"/>
      <c r="DH14" s="89"/>
      <c r="DI14" s="89"/>
      <c r="DJ14" s="89"/>
      <c r="DK14" s="89"/>
      <c r="DL14" s="89"/>
      <c r="DM14" s="89"/>
      <c r="DN14" s="89"/>
      <c r="DO14" s="89"/>
      <c r="DP14" s="89"/>
      <c r="DQ14" s="89"/>
      <c r="DR14" s="89"/>
      <c r="DS14" s="89"/>
      <c r="DT14" s="89"/>
      <c r="DU14" s="89"/>
      <c r="DV14" s="89"/>
      <c r="DW14" s="89"/>
      <c r="DX14" s="89"/>
      <c r="DY14" s="89"/>
      <c r="DZ14" s="89"/>
      <c r="EA14" s="89"/>
      <c r="EB14" s="89"/>
      <c r="EC14" s="89"/>
      <c r="ED14" s="89"/>
      <c r="EE14" s="89"/>
      <c r="EF14" s="89"/>
      <c r="EG14" s="89"/>
      <c r="EH14" s="89"/>
      <c r="EI14" s="89"/>
      <c r="EJ14" s="89"/>
      <c r="EK14" s="89"/>
      <c r="EL14" s="89"/>
      <c r="EM14" s="89"/>
      <c r="EN14" s="89"/>
      <c r="EO14" s="89"/>
      <c r="EP14" s="89"/>
      <c r="EQ14" s="89"/>
      <c r="ER14" s="89"/>
      <c r="ES14" s="89"/>
      <c r="ET14" s="89"/>
      <c r="EU14" s="89"/>
      <c r="EV14" s="89"/>
      <c r="EW14" s="89"/>
      <c r="EX14" s="89"/>
      <c r="EY14" s="89"/>
      <c r="EZ14" s="89"/>
      <c r="FA14" s="89"/>
      <c r="FB14" s="89"/>
      <c r="FC14" s="89"/>
      <c r="FD14" s="89"/>
      <c r="FE14" s="89"/>
      <c r="FF14" s="89"/>
      <c r="FG14" s="89"/>
      <c r="FH14" s="89"/>
      <c r="FI14" s="89"/>
      <c r="FJ14" s="89"/>
      <c r="FK14" s="89"/>
      <c r="FL14" s="89"/>
      <c r="FM14" s="89"/>
      <c r="FN14" s="89"/>
      <c r="FO14" s="89"/>
      <c r="FP14" s="89"/>
      <c r="FQ14" s="89"/>
      <c r="FR14" s="89"/>
      <c r="FS14" s="89"/>
      <c r="FT14" s="89"/>
      <c r="FU14" s="89"/>
      <c r="FV14" s="89"/>
      <c r="FW14" s="89"/>
      <c r="FX14" s="89"/>
      <c r="FY14" s="89"/>
      <c r="FZ14" s="89"/>
      <c r="GA14" s="89"/>
      <c r="GB14" s="89"/>
      <c r="GC14" s="89"/>
      <c r="GD14" s="89"/>
      <c r="GE14" s="89"/>
      <c r="GF14" s="89"/>
      <c r="GG14" s="89"/>
      <c r="GH14" s="89"/>
      <c r="GI14" s="89"/>
      <c r="GJ14" s="89"/>
      <c r="GK14" s="89"/>
      <c r="GL14" s="89"/>
      <c r="GM14" s="89"/>
      <c r="GN14" s="89"/>
      <c r="GO14" s="89"/>
      <c r="GP14" s="89"/>
      <c r="GQ14" s="89"/>
      <c r="GR14" s="89"/>
      <c r="GS14" s="89"/>
      <c r="GT14" s="89"/>
      <c r="GU14" s="89"/>
      <c r="GV14" s="89"/>
      <c r="GW14" s="89"/>
      <c r="GX14" s="89"/>
      <c r="GY14" s="89"/>
      <c r="GZ14" s="89"/>
      <c r="HA14" s="89"/>
      <c r="HB14" s="89"/>
      <c r="HC14" s="89"/>
      <c r="HD14" s="89"/>
      <c r="HE14" s="89"/>
      <c r="HF14" s="89"/>
      <c r="HG14" s="89"/>
      <c r="HH14" s="89"/>
      <c r="HI14" s="89"/>
      <c r="HJ14" s="89"/>
      <c r="HK14" s="89"/>
      <c r="HL14" s="89"/>
      <c r="HM14" s="89"/>
      <c r="HN14" s="89"/>
      <c r="HO14" s="89"/>
      <c r="HP14" s="89"/>
      <c r="HQ14" s="89"/>
      <c r="HR14" s="89"/>
      <c r="HS14" s="89"/>
      <c r="HT14" s="89"/>
      <c r="HU14" s="89"/>
      <c r="HV14" s="89"/>
      <c r="HW14" s="89"/>
      <c r="HX14" s="89"/>
      <c r="HY14" s="89"/>
      <c r="HZ14" s="89"/>
      <c r="IA14" s="89"/>
      <c r="IB14" s="89"/>
      <c r="IC14" s="89"/>
      <c r="ID14" s="89"/>
      <c r="IE14" s="89"/>
      <c r="IF14" s="89"/>
      <c r="IG14" s="89"/>
      <c r="IH14" s="89"/>
      <c r="II14" s="89"/>
      <c r="IJ14" s="89"/>
      <c r="IK14" s="89"/>
      <c r="IL14" s="89"/>
      <c r="IM14" s="89"/>
      <c r="IN14" s="89"/>
      <c r="IO14" s="89"/>
      <c r="IP14" s="89"/>
      <c r="IQ14" s="89"/>
      <c r="IR14" s="89"/>
      <c r="IS14" s="89"/>
      <c r="IT14" s="89"/>
    </row>
    <row r="15" spans="1:254" s="88" customFormat="1" ht="18" customHeight="1">
      <c r="A15" s="90"/>
      <c r="B15" s="100" t="s">
        <v>149</v>
      </c>
      <c r="C15" s="101">
        <v>65.95</v>
      </c>
      <c r="D15" s="101">
        <v>339.73</v>
      </c>
      <c r="E15" s="101">
        <v>165.37</v>
      </c>
      <c r="F15" s="101">
        <v>416.74</v>
      </c>
      <c r="G15" s="101">
        <v>1586.98</v>
      </c>
      <c r="H15" s="101">
        <v>62.09</v>
      </c>
      <c r="I15" s="101">
        <v>1648.8</v>
      </c>
      <c r="J15" s="101">
        <v>252.33</v>
      </c>
      <c r="K15" s="101">
        <v>953.77</v>
      </c>
      <c r="L15" s="101">
        <v>346.05</v>
      </c>
      <c r="M15" s="101">
        <v>177.67</v>
      </c>
      <c r="N15" s="101">
        <v>726.31</v>
      </c>
      <c r="O15" s="101">
        <v>6741.790000000001</v>
      </c>
      <c r="P15" s="89"/>
      <c r="Q15" s="89"/>
      <c r="R15" s="89"/>
      <c r="T15" s="89"/>
      <c r="U15" s="89"/>
      <c r="V15" s="89"/>
      <c r="W15" s="89"/>
      <c r="X15" s="89"/>
      <c r="Y15" s="89"/>
      <c r="Z15" s="89"/>
      <c r="AA15" s="89"/>
      <c r="AB15" s="89"/>
      <c r="AC15" s="89"/>
      <c r="AD15" s="89"/>
      <c r="AE15" s="89"/>
      <c r="AF15" s="89"/>
      <c r="AG15" s="89"/>
      <c r="AH15" s="89"/>
      <c r="AI15" s="89"/>
      <c r="AJ15" s="89"/>
      <c r="AK15" s="89"/>
      <c r="AL15" s="89"/>
      <c r="AM15" s="89"/>
      <c r="AN15" s="89"/>
      <c r="AO15" s="89"/>
      <c r="AP15" s="89"/>
      <c r="AQ15" s="89"/>
      <c r="AR15" s="89"/>
      <c r="AS15" s="89"/>
      <c r="AT15" s="89"/>
      <c r="AU15" s="89"/>
      <c r="AV15" s="89"/>
      <c r="AW15" s="89"/>
      <c r="AX15" s="89"/>
      <c r="AY15" s="89"/>
      <c r="AZ15" s="89"/>
      <c r="BA15" s="89"/>
      <c r="BB15" s="89"/>
      <c r="BC15" s="89"/>
      <c r="BD15" s="89"/>
      <c r="BE15" s="89"/>
      <c r="BF15" s="89"/>
      <c r="BG15" s="89"/>
      <c r="BH15" s="89"/>
      <c r="BI15" s="89"/>
      <c r="BJ15" s="89"/>
      <c r="BK15" s="89"/>
      <c r="BL15" s="89"/>
      <c r="BM15" s="89"/>
      <c r="BN15" s="89"/>
      <c r="BO15" s="89"/>
      <c r="BP15" s="89"/>
      <c r="BQ15" s="89"/>
      <c r="BR15" s="89"/>
      <c r="BS15" s="89"/>
      <c r="BT15" s="89"/>
      <c r="BU15" s="89"/>
      <c r="BV15" s="89"/>
      <c r="BW15" s="89"/>
      <c r="BX15" s="89"/>
      <c r="BY15" s="89"/>
      <c r="BZ15" s="89"/>
      <c r="CA15" s="89"/>
      <c r="CB15" s="89"/>
      <c r="CC15" s="89"/>
      <c r="CD15" s="89"/>
      <c r="CE15" s="89"/>
      <c r="CF15" s="89"/>
      <c r="CG15" s="89"/>
      <c r="CH15" s="89"/>
      <c r="CI15" s="89"/>
      <c r="CJ15" s="89"/>
      <c r="CK15" s="89"/>
      <c r="CL15" s="89"/>
      <c r="CM15" s="89"/>
      <c r="CN15" s="89"/>
      <c r="CO15" s="89"/>
      <c r="CP15" s="89"/>
      <c r="CQ15" s="89"/>
      <c r="CR15" s="89"/>
      <c r="CS15" s="89"/>
      <c r="CT15" s="89"/>
      <c r="CU15" s="89"/>
      <c r="CV15" s="89"/>
      <c r="CW15" s="89"/>
      <c r="CX15" s="89"/>
      <c r="CY15" s="89"/>
      <c r="CZ15" s="89"/>
      <c r="DA15" s="89"/>
      <c r="DB15" s="89"/>
      <c r="DC15" s="89"/>
      <c r="DD15" s="89"/>
      <c r="DE15" s="89"/>
      <c r="DF15" s="89"/>
      <c r="DG15" s="89"/>
      <c r="DH15" s="89"/>
      <c r="DI15" s="89"/>
      <c r="DJ15" s="89"/>
      <c r="DK15" s="89"/>
      <c r="DL15" s="89"/>
      <c r="DM15" s="89"/>
      <c r="DN15" s="89"/>
      <c r="DO15" s="89"/>
      <c r="DP15" s="89"/>
      <c r="DQ15" s="89"/>
      <c r="DR15" s="89"/>
      <c r="DS15" s="89"/>
      <c r="DT15" s="89"/>
      <c r="DU15" s="89"/>
      <c r="DV15" s="89"/>
      <c r="DW15" s="89"/>
      <c r="DX15" s="89"/>
      <c r="DY15" s="89"/>
      <c r="DZ15" s="89"/>
      <c r="EA15" s="89"/>
      <c r="EB15" s="89"/>
      <c r="EC15" s="89"/>
      <c r="ED15" s="89"/>
      <c r="EE15" s="89"/>
      <c r="EF15" s="89"/>
      <c r="EG15" s="89"/>
      <c r="EH15" s="89"/>
      <c r="EI15" s="89"/>
      <c r="EJ15" s="89"/>
      <c r="EK15" s="89"/>
      <c r="EL15" s="89"/>
      <c r="EM15" s="89"/>
      <c r="EN15" s="89"/>
      <c r="EO15" s="89"/>
      <c r="EP15" s="89"/>
      <c r="EQ15" s="89"/>
      <c r="ER15" s="89"/>
      <c r="ES15" s="89"/>
      <c r="ET15" s="89"/>
      <c r="EU15" s="89"/>
      <c r="EV15" s="89"/>
      <c r="EW15" s="89"/>
      <c r="EX15" s="89"/>
      <c r="EY15" s="89"/>
      <c r="EZ15" s="89"/>
      <c r="FA15" s="89"/>
      <c r="FB15" s="89"/>
      <c r="FC15" s="89"/>
      <c r="FD15" s="89"/>
      <c r="FE15" s="89"/>
      <c r="FF15" s="89"/>
      <c r="FG15" s="89"/>
      <c r="FH15" s="89"/>
      <c r="FI15" s="89"/>
      <c r="FJ15" s="89"/>
      <c r="FK15" s="89"/>
      <c r="FL15" s="89"/>
      <c r="FM15" s="89"/>
      <c r="FN15" s="89"/>
      <c r="FO15" s="89"/>
      <c r="FP15" s="89"/>
      <c r="FQ15" s="89"/>
      <c r="FR15" s="89"/>
      <c r="FS15" s="89"/>
      <c r="FT15" s="89"/>
      <c r="FU15" s="89"/>
      <c r="FV15" s="89"/>
      <c r="FW15" s="89"/>
      <c r="FX15" s="89"/>
      <c r="FY15" s="89"/>
      <c r="FZ15" s="89"/>
      <c r="GA15" s="89"/>
      <c r="GB15" s="89"/>
      <c r="GC15" s="89"/>
      <c r="GD15" s="89"/>
      <c r="GE15" s="89"/>
      <c r="GF15" s="89"/>
      <c r="GG15" s="89"/>
      <c r="GH15" s="89"/>
      <c r="GI15" s="89"/>
      <c r="GJ15" s="89"/>
      <c r="GK15" s="89"/>
      <c r="GL15" s="89"/>
      <c r="GM15" s="89"/>
      <c r="GN15" s="89"/>
      <c r="GO15" s="89"/>
      <c r="GP15" s="89"/>
      <c r="GQ15" s="89"/>
      <c r="GR15" s="89"/>
      <c r="GS15" s="89"/>
      <c r="GT15" s="89"/>
      <c r="GU15" s="89"/>
      <c r="GV15" s="89"/>
      <c r="GW15" s="89"/>
      <c r="GX15" s="89"/>
      <c r="GY15" s="89"/>
      <c r="GZ15" s="89"/>
      <c r="HA15" s="89"/>
      <c r="HB15" s="89"/>
      <c r="HC15" s="89"/>
      <c r="HD15" s="89"/>
      <c r="HE15" s="89"/>
      <c r="HF15" s="89"/>
      <c r="HG15" s="89"/>
      <c r="HH15" s="89"/>
      <c r="HI15" s="89"/>
      <c r="HJ15" s="89"/>
      <c r="HK15" s="89"/>
      <c r="HL15" s="89"/>
      <c r="HM15" s="89"/>
      <c r="HN15" s="89"/>
      <c r="HO15" s="89"/>
      <c r="HP15" s="89"/>
      <c r="HQ15" s="89"/>
      <c r="HR15" s="89"/>
      <c r="HS15" s="89"/>
      <c r="HT15" s="89"/>
      <c r="HU15" s="89"/>
      <c r="HV15" s="89"/>
      <c r="HW15" s="89"/>
      <c r="HX15" s="89"/>
      <c r="HY15" s="89"/>
      <c r="HZ15" s="89"/>
      <c r="IA15" s="89"/>
      <c r="IB15" s="89"/>
      <c r="IC15" s="89"/>
      <c r="ID15" s="89"/>
      <c r="IE15" s="89"/>
      <c r="IF15" s="89"/>
      <c r="IG15" s="89"/>
      <c r="IH15" s="89"/>
      <c r="II15" s="89"/>
      <c r="IJ15" s="89"/>
      <c r="IK15" s="89"/>
      <c r="IL15" s="89"/>
      <c r="IM15" s="89"/>
      <c r="IN15" s="89"/>
      <c r="IO15" s="89"/>
      <c r="IP15" s="89"/>
      <c r="IQ15" s="89"/>
      <c r="IR15" s="89"/>
      <c r="IS15" s="89"/>
      <c r="IT15" s="89"/>
    </row>
    <row r="16" spans="1:254" s="88" customFormat="1" ht="18" customHeight="1">
      <c r="A16" s="90"/>
      <c r="B16" s="100"/>
      <c r="C16" s="101"/>
      <c r="D16" s="101"/>
      <c r="E16" s="101"/>
      <c r="F16" s="101"/>
      <c r="G16" s="101"/>
      <c r="H16" s="101"/>
      <c r="I16" s="101"/>
      <c r="J16" s="101"/>
      <c r="K16" s="101"/>
      <c r="L16" s="101"/>
      <c r="M16" s="101"/>
      <c r="N16" s="101"/>
      <c r="O16" s="101"/>
      <c r="P16" s="89"/>
      <c r="Q16" s="89"/>
      <c r="R16" s="89"/>
      <c r="T16" s="89"/>
      <c r="U16" s="89"/>
      <c r="V16" s="89"/>
      <c r="W16" s="89"/>
      <c r="X16" s="89"/>
      <c r="Y16" s="89"/>
      <c r="Z16" s="89"/>
      <c r="AA16" s="89"/>
      <c r="AB16" s="89"/>
      <c r="AC16" s="89"/>
      <c r="AD16" s="89"/>
      <c r="AE16" s="89"/>
      <c r="AF16" s="89"/>
      <c r="AG16" s="89"/>
      <c r="AH16" s="89"/>
      <c r="AI16" s="89"/>
      <c r="AJ16" s="89"/>
      <c r="AK16" s="89"/>
      <c r="AL16" s="89"/>
      <c r="AM16" s="89"/>
      <c r="AN16" s="89"/>
      <c r="AO16" s="89"/>
      <c r="AP16" s="89"/>
      <c r="AQ16" s="89"/>
      <c r="AR16" s="89"/>
      <c r="AS16" s="89"/>
      <c r="AT16" s="89"/>
      <c r="AU16" s="89"/>
      <c r="AV16" s="89"/>
      <c r="AW16" s="89"/>
      <c r="AX16" s="89"/>
      <c r="AY16" s="89"/>
      <c r="AZ16" s="89"/>
      <c r="BA16" s="89"/>
      <c r="BB16" s="89"/>
      <c r="BC16" s="89"/>
      <c r="BD16" s="89"/>
      <c r="BE16" s="89"/>
      <c r="BF16" s="89"/>
      <c r="BG16" s="89"/>
      <c r="BH16" s="89"/>
      <c r="BI16" s="89"/>
      <c r="BJ16" s="89"/>
      <c r="BK16" s="89"/>
      <c r="BL16" s="89"/>
      <c r="BM16" s="89"/>
      <c r="BN16" s="89"/>
      <c r="BO16" s="89"/>
      <c r="BP16" s="89"/>
      <c r="BQ16" s="89"/>
      <c r="BR16" s="89"/>
      <c r="BS16" s="89"/>
      <c r="BT16" s="89"/>
      <c r="BU16" s="89"/>
      <c r="BV16" s="89"/>
      <c r="BW16" s="89"/>
      <c r="BX16" s="89"/>
      <c r="BY16" s="89"/>
      <c r="BZ16" s="89"/>
      <c r="CA16" s="89"/>
      <c r="CB16" s="89"/>
      <c r="CC16" s="89"/>
      <c r="CD16" s="89"/>
      <c r="CE16" s="89"/>
      <c r="CF16" s="89"/>
      <c r="CG16" s="89"/>
      <c r="CH16" s="89"/>
      <c r="CI16" s="89"/>
      <c r="CJ16" s="89"/>
      <c r="CK16" s="89"/>
      <c r="CL16" s="89"/>
      <c r="CM16" s="89"/>
      <c r="CN16" s="89"/>
      <c r="CO16" s="89"/>
      <c r="CP16" s="89"/>
      <c r="CQ16" s="89"/>
      <c r="CR16" s="89"/>
      <c r="CS16" s="89"/>
      <c r="CT16" s="89"/>
      <c r="CU16" s="89"/>
      <c r="CV16" s="89"/>
      <c r="CW16" s="89"/>
      <c r="CX16" s="89"/>
      <c r="CY16" s="89"/>
      <c r="CZ16" s="89"/>
      <c r="DA16" s="89"/>
      <c r="DB16" s="89"/>
      <c r="DC16" s="89"/>
      <c r="DD16" s="89"/>
      <c r="DE16" s="89"/>
      <c r="DF16" s="89"/>
      <c r="DG16" s="89"/>
      <c r="DH16" s="89"/>
      <c r="DI16" s="89"/>
      <c r="DJ16" s="89"/>
      <c r="DK16" s="89"/>
      <c r="DL16" s="89"/>
      <c r="DM16" s="89"/>
      <c r="DN16" s="89"/>
      <c r="DO16" s="89"/>
      <c r="DP16" s="89"/>
      <c r="DQ16" s="89"/>
      <c r="DR16" s="89"/>
      <c r="DS16" s="89"/>
      <c r="DT16" s="89"/>
      <c r="DU16" s="89"/>
      <c r="DV16" s="89"/>
      <c r="DW16" s="89"/>
      <c r="DX16" s="89"/>
      <c r="DY16" s="89"/>
      <c r="DZ16" s="89"/>
      <c r="EA16" s="89"/>
      <c r="EB16" s="89"/>
      <c r="EC16" s="89"/>
      <c r="ED16" s="89"/>
      <c r="EE16" s="89"/>
      <c r="EF16" s="89"/>
      <c r="EG16" s="89"/>
      <c r="EH16" s="89"/>
      <c r="EI16" s="89"/>
      <c r="EJ16" s="89"/>
      <c r="EK16" s="89"/>
      <c r="EL16" s="89"/>
      <c r="EM16" s="89"/>
      <c r="EN16" s="89"/>
      <c r="EO16" s="89"/>
      <c r="EP16" s="89"/>
      <c r="EQ16" s="89"/>
      <c r="ER16" s="89"/>
      <c r="ES16" s="89"/>
      <c r="ET16" s="89"/>
      <c r="EU16" s="89"/>
      <c r="EV16" s="89"/>
      <c r="EW16" s="89"/>
      <c r="EX16" s="89"/>
      <c r="EY16" s="89"/>
      <c r="EZ16" s="89"/>
      <c r="FA16" s="89"/>
      <c r="FB16" s="89"/>
      <c r="FC16" s="89"/>
      <c r="FD16" s="89"/>
      <c r="FE16" s="89"/>
      <c r="FF16" s="89"/>
      <c r="FG16" s="89"/>
      <c r="FH16" s="89"/>
      <c r="FI16" s="89"/>
      <c r="FJ16" s="89"/>
      <c r="FK16" s="89"/>
      <c r="FL16" s="89"/>
      <c r="FM16" s="89"/>
      <c r="FN16" s="89"/>
      <c r="FO16" s="89"/>
      <c r="FP16" s="89"/>
      <c r="FQ16" s="89"/>
      <c r="FR16" s="89"/>
      <c r="FS16" s="89"/>
      <c r="FT16" s="89"/>
      <c r="FU16" s="89"/>
      <c r="FV16" s="89"/>
      <c r="FW16" s="89"/>
      <c r="FX16" s="89"/>
      <c r="FY16" s="89"/>
      <c r="FZ16" s="89"/>
      <c r="GA16" s="89"/>
      <c r="GB16" s="89"/>
      <c r="GC16" s="89"/>
      <c r="GD16" s="89"/>
      <c r="GE16" s="89"/>
      <c r="GF16" s="89"/>
      <c r="GG16" s="89"/>
      <c r="GH16" s="89"/>
      <c r="GI16" s="89"/>
      <c r="GJ16" s="89"/>
      <c r="GK16" s="89"/>
      <c r="GL16" s="89"/>
      <c r="GM16" s="89"/>
      <c r="GN16" s="89"/>
      <c r="GO16" s="89"/>
      <c r="GP16" s="89"/>
      <c r="GQ16" s="89"/>
      <c r="GR16" s="89"/>
      <c r="GS16" s="89"/>
      <c r="GT16" s="89"/>
      <c r="GU16" s="89"/>
      <c r="GV16" s="89"/>
      <c r="GW16" s="89"/>
      <c r="GX16" s="89"/>
      <c r="GY16" s="89"/>
      <c r="GZ16" s="89"/>
      <c r="HA16" s="89"/>
      <c r="HB16" s="89"/>
      <c r="HC16" s="89"/>
      <c r="HD16" s="89"/>
      <c r="HE16" s="89"/>
      <c r="HF16" s="89"/>
      <c r="HG16" s="89"/>
      <c r="HH16" s="89"/>
      <c r="HI16" s="89"/>
      <c r="HJ16" s="89"/>
      <c r="HK16" s="89"/>
      <c r="HL16" s="89"/>
      <c r="HM16" s="89"/>
      <c r="HN16" s="89"/>
      <c r="HO16" s="89"/>
      <c r="HP16" s="89"/>
      <c r="HQ16" s="89"/>
      <c r="HR16" s="89"/>
      <c r="HS16" s="89"/>
      <c r="HT16" s="89"/>
      <c r="HU16" s="89"/>
      <c r="HV16" s="89"/>
      <c r="HW16" s="89"/>
      <c r="HX16" s="89"/>
      <c r="HY16" s="89"/>
      <c r="HZ16" s="89"/>
      <c r="IA16" s="89"/>
      <c r="IB16" s="89"/>
      <c r="IC16" s="89"/>
      <c r="ID16" s="89"/>
      <c r="IE16" s="89"/>
      <c r="IF16" s="89"/>
      <c r="IG16" s="89"/>
      <c r="IH16" s="89"/>
      <c r="II16" s="89"/>
      <c r="IJ16" s="89"/>
      <c r="IK16" s="89"/>
      <c r="IL16" s="89"/>
      <c r="IM16" s="89"/>
      <c r="IN16" s="89"/>
      <c r="IO16" s="89"/>
      <c r="IP16" s="89"/>
      <c r="IQ16" s="89"/>
      <c r="IR16" s="89"/>
      <c r="IS16" s="89"/>
      <c r="IT16" s="89"/>
    </row>
    <row r="17" spans="1:254" s="88" customFormat="1" ht="18" customHeight="1">
      <c r="A17" s="90"/>
      <c r="B17" s="100" t="s">
        <v>96</v>
      </c>
      <c r="C17" s="101">
        <v>-3580.46</v>
      </c>
      <c r="D17" s="101">
        <v>-5646.04</v>
      </c>
      <c r="E17" s="101">
        <v>-4284.05</v>
      </c>
      <c r="F17" s="101">
        <v>-2729.32</v>
      </c>
      <c r="G17" s="101">
        <v>6263.12</v>
      </c>
      <c r="H17" s="101">
        <v>-10320.53</v>
      </c>
      <c r="I17" s="101">
        <v>-779.42</v>
      </c>
      <c r="J17" s="101">
        <v>7033.01</v>
      </c>
      <c r="K17" s="101">
        <v>-6829.19</v>
      </c>
      <c r="L17" s="101">
        <v>-7489.57</v>
      </c>
      <c r="M17" s="101">
        <v>5787.72</v>
      </c>
      <c r="N17" s="101">
        <v>-12359.4</v>
      </c>
      <c r="O17" s="101">
        <v>-34934.13</v>
      </c>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row>
    <row r="18" spans="1:254" s="88" customFormat="1" ht="18" customHeight="1">
      <c r="A18" s="90"/>
      <c r="B18" s="100"/>
      <c r="C18" s="101"/>
      <c r="D18" s="101"/>
      <c r="E18" s="101"/>
      <c r="F18" s="101"/>
      <c r="G18" s="101"/>
      <c r="H18" s="101"/>
      <c r="I18" s="101"/>
      <c r="J18" s="101"/>
      <c r="K18" s="101"/>
      <c r="L18" s="101"/>
      <c r="M18" s="101"/>
      <c r="N18" s="101"/>
      <c r="O18" s="101"/>
      <c r="T18" s="89"/>
      <c r="U18" s="89"/>
      <c r="V18" s="89"/>
      <c r="W18" s="89"/>
      <c r="X18" s="89"/>
      <c r="Y18" s="89"/>
      <c r="Z18" s="89"/>
      <c r="AA18" s="89"/>
      <c r="AB18" s="89"/>
      <c r="AC18" s="89"/>
      <c r="AD18" s="89"/>
      <c r="AE18" s="89"/>
      <c r="AF18" s="89"/>
      <c r="AG18" s="89"/>
      <c r="AH18" s="89"/>
      <c r="AI18" s="89"/>
      <c r="AJ18" s="89"/>
      <c r="AK18" s="89"/>
      <c r="AL18" s="89"/>
      <c r="AM18" s="89"/>
      <c r="AN18" s="89"/>
      <c r="AO18" s="89"/>
      <c r="AP18" s="89"/>
      <c r="AQ18" s="89"/>
      <c r="AR18" s="89"/>
      <c r="AS18" s="89"/>
      <c r="AT18" s="89"/>
      <c r="AU18" s="89"/>
      <c r="AV18" s="89"/>
      <c r="AW18" s="89"/>
      <c r="AX18" s="89"/>
      <c r="AY18" s="89"/>
      <c r="AZ18" s="89"/>
      <c r="BA18" s="89"/>
      <c r="BB18" s="89"/>
      <c r="BC18" s="89"/>
      <c r="BD18" s="89"/>
      <c r="BE18" s="89"/>
      <c r="BF18" s="89"/>
      <c r="BG18" s="89"/>
      <c r="BH18" s="89"/>
      <c r="BI18" s="89"/>
      <c r="BJ18" s="89"/>
      <c r="BK18" s="89"/>
      <c r="BL18" s="89"/>
      <c r="BM18" s="89"/>
      <c r="BN18" s="89"/>
      <c r="BO18" s="89"/>
      <c r="BP18" s="89"/>
      <c r="BQ18" s="89"/>
      <c r="BR18" s="89"/>
      <c r="BS18" s="89"/>
      <c r="BT18" s="89"/>
      <c r="BU18" s="89"/>
      <c r="BV18" s="89"/>
      <c r="BW18" s="89"/>
      <c r="BX18" s="89"/>
      <c r="BY18" s="89"/>
      <c r="BZ18" s="89"/>
      <c r="CA18" s="89"/>
      <c r="CB18" s="89"/>
      <c r="CC18" s="89"/>
      <c r="CD18" s="89"/>
      <c r="CE18" s="89"/>
      <c r="CF18" s="89"/>
      <c r="CG18" s="89"/>
      <c r="CH18" s="89"/>
      <c r="CI18" s="89"/>
      <c r="CJ18" s="89"/>
      <c r="CK18" s="89"/>
      <c r="CL18" s="89"/>
      <c r="CM18" s="89"/>
      <c r="CN18" s="89"/>
      <c r="CO18" s="89"/>
      <c r="CP18" s="89"/>
      <c r="CQ18" s="89"/>
      <c r="CR18" s="89"/>
      <c r="CS18" s="89"/>
      <c r="CT18" s="89"/>
      <c r="CU18" s="89"/>
      <c r="CV18" s="89"/>
      <c r="CW18" s="89"/>
      <c r="CX18" s="89"/>
      <c r="CY18" s="89"/>
      <c r="CZ18" s="89"/>
      <c r="DA18" s="89"/>
      <c r="DB18" s="89"/>
      <c r="DC18" s="89"/>
      <c r="DD18" s="89"/>
      <c r="DE18" s="89"/>
      <c r="DF18" s="89"/>
      <c r="DG18" s="89"/>
      <c r="DH18" s="89"/>
      <c r="DI18" s="89"/>
      <c r="DJ18" s="89"/>
      <c r="DK18" s="89"/>
      <c r="DL18" s="89"/>
      <c r="DM18" s="89"/>
      <c r="DN18" s="89"/>
      <c r="DO18" s="89"/>
      <c r="DP18" s="89"/>
      <c r="DQ18" s="89"/>
      <c r="DR18" s="89"/>
      <c r="DS18" s="89"/>
      <c r="DT18" s="89"/>
      <c r="DU18" s="89"/>
      <c r="DV18" s="89"/>
      <c r="DW18" s="89"/>
      <c r="DX18" s="89"/>
      <c r="DY18" s="89"/>
      <c r="DZ18" s="89"/>
      <c r="EA18" s="89"/>
      <c r="EB18" s="89"/>
      <c r="EC18" s="89"/>
      <c r="ED18" s="89"/>
      <c r="EE18" s="89"/>
      <c r="EF18" s="89"/>
      <c r="EG18" s="89"/>
      <c r="EH18" s="89"/>
      <c r="EI18" s="89"/>
      <c r="EJ18" s="89"/>
      <c r="EK18" s="89"/>
      <c r="EL18" s="89"/>
      <c r="EM18" s="89"/>
      <c r="EN18" s="89"/>
      <c r="EO18" s="89"/>
      <c r="EP18" s="89"/>
      <c r="EQ18" s="89"/>
      <c r="ER18" s="89"/>
      <c r="ES18" s="89"/>
      <c r="ET18" s="89"/>
      <c r="EU18" s="89"/>
      <c r="EV18" s="89"/>
      <c r="EW18" s="89"/>
      <c r="EX18" s="89"/>
      <c r="EY18" s="89"/>
      <c r="EZ18" s="89"/>
      <c r="FA18" s="89"/>
      <c r="FB18" s="89"/>
      <c r="FC18" s="89"/>
      <c r="FD18" s="89"/>
      <c r="FE18" s="89"/>
      <c r="FF18" s="89"/>
      <c r="FG18" s="89"/>
      <c r="FH18" s="89"/>
      <c r="FI18" s="89"/>
      <c r="FJ18" s="89"/>
      <c r="FK18" s="89"/>
      <c r="FL18" s="89"/>
      <c r="FM18" s="89"/>
      <c r="FN18" s="89"/>
      <c r="FO18" s="89"/>
      <c r="FP18" s="89"/>
      <c r="FQ18" s="89"/>
      <c r="FR18" s="89"/>
      <c r="FS18" s="89"/>
      <c r="FT18" s="89"/>
      <c r="FU18" s="89"/>
      <c r="FV18" s="89"/>
      <c r="FW18" s="89"/>
      <c r="FX18" s="89"/>
      <c r="FY18" s="89"/>
      <c r="FZ18" s="89"/>
      <c r="GA18" s="89"/>
      <c r="GB18" s="89"/>
      <c r="GC18" s="89"/>
      <c r="GD18" s="89"/>
      <c r="GE18" s="89"/>
      <c r="GF18" s="89"/>
      <c r="GG18" s="89"/>
      <c r="GH18" s="89"/>
      <c r="GI18" s="89"/>
      <c r="GJ18" s="89"/>
      <c r="GK18" s="89"/>
      <c r="GL18" s="89"/>
      <c r="GM18" s="89"/>
      <c r="GN18" s="89"/>
      <c r="GO18" s="89"/>
      <c r="GP18" s="89"/>
      <c r="GQ18" s="89"/>
      <c r="GR18" s="89"/>
      <c r="GS18" s="89"/>
      <c r="GT18" s="89"/>
      <c r="GU18" s="89"/>
      <c r="GV18" s="89"/>
      <c r="GW18" s="89"/>
      <c r="GX18" s="89"/>
      <c r="GY18" s="89"/>
      <c r="GZ18" s="89"/>
      <c r="HA18" s="89"/>
      <c r="HB18" s="89"/>
      <c r="HC18" s="89"/>
      <c r="HD18" s="89"/>
      <c r="HE18" s="89"/>
      <c r="HF18" s="89"/>
      <c r="HG18" s="89"/>
      <c r="HH18" s="89"/>
      <c r="HI18" s="89"/>
      <c r="HJ18" s="89"/>
      <c r="HK18" s="89"/>
      <c r="HL18" s="89"/>
      <c r="HM18" s="89"/>
      <c r="HN18" s="89"/>
      <c r="HO18" s="89"/>
      <c r="HP18" s="89"/>
      <c r="HQ18" s="89"/>
      <c r="HR18" s="89"/>
      <c r="HS18" s="89"/>
      <c r="HT18" s="89"/>
      <c r="HU18" s="89"/>
      <c r="HV18" s="89"/>
      <c r="HW18" s="89"/>
      <c r="HX18" s="89"/>
      <c r="HY18" s="89"/>
      <c r="HZ18" s="89"/>
      <c r="IA18" s="89"/>
      <c r="IB18" s="89"/>
      <c r="IC18" s="89"/>
      <c r="ID18" s="89"/>
      <c r="IE18" s="89"/>
      <c r="IF18" s="89"/>
      <c r="IG18" s="89"/>
      <c r="IH18" s="89"/>
      <c r="II18" s="89"/>
      <c r="IJ18" s="89"/>
      <c r="IK18" s="89"/>
      <c r="IL18" s="89"/>
      <c r="IM18" s="89"/>
      <c r="IN18" s="89"/>
      <c r="IO18" s="89"/>
      <c r="IP18" s="89"/>
      <c r="IQ18" s="89"/>
      <c r="IR18" s="89"/>
      <c r="IS18" s="89"/>
      <c r="IT18" s="89"/>
    </row>
    <row r="19" spans="1:254" s="88" customFormat="1" ht="18" customHeight="1">
      <c r="A19" s="90"/>
      <c r="B19" s="100" t="s">
        <v>114</v>
      </c>
      <c r="C19" s="101">
        <v>3580.46</v>
      </c>
      <c r="D19" s="101">
        <v>5646.04</v>
      </c>
      <c r="E19" s="101">
        <v>4284.05</v>
      </c>
      <c r="F19" s="101">
        <v>2729.32</v>
      </c>
      <c r="G19" s="101">
        <v>-6263.12</v>
      </c>
      <c r="H19" s="101">
        <v>10320.53</v>
      </c>
      <c r="I19" s="101">
        <v>779.42</v>
      </c>
      <c r="J19" s="101">
        <v>-7033.01</v>
      </c>
      <c r="K19" s="101">
        <v>6829.19</v>
      </c>
      <c r="L19" s="101">
        <v>7489.57</v>
      </c>
      <c r="M19" s="101">
        <v>-5787.72</v>
      </c>
      <c r="N19" s="101">
        <v>12359.4</v>
      </c>
      <c r="O19" s="101">
        <v>34934.13</v>
      </c>
      <c r="P19" s="89"/>
      <c r="Q19" s="89"/>
      <c r="R19" s="89"/>
      <c r="T19" s="89"/>
      <c r="U19" s="89"/>
      <c r="V19" s="89"/>
      <c r="W19" s="89"/>
      <c r="X19" s="89"/>
      <c r="Y19" s="89"/>
      <c r="Z19" s="89"/>
      <c r="AA19" s="89"/>
      <c r="AB19" s="89"/>
      <c r="AC19" s="89"/>
      <c r="AD19" s="89"/>
      <c r="AE19" s="89"/>
      <c r="AF19" s="89"/>
      <c r="AG19" s="89"/>
      <c r="AH19" s="89"/>
      <c r="AI19" s="89"/>
      <c r="AJ19" s="89"/>
      <c r="AK19" s="89"/>
      <c r="AL19" s="89"/>
      <c r="AM19" s="89"/>
      <c r="AN19" s="89"/>
      <c r="AO19" s="89"/>
      <c r="AP19" s="89"/>
      <c r="AQ19" s="89"/>
      <c r="AR19" s="89"/>
      <c r="AS19" s="89"/>
      <c r="AT19" s="89"/>
      <c r="AU19" s="89"/>
      <c r="AV19" s="89"/>
      <c r="AW19" s="89"/>
      <c r="AX19" s="89"/>
      <c r="AY19" s="89"/>
      <c r="AZ19" s="89"/>
      <c r="BA19" s="89"/>
      <c r="BB19" s="89"/>
      <c r="BC19" s="89"/>
      <c r="BD19" s="89"/>
      <c r="BE19" s="89"/>
      <c r="BF19" s="89"/>
      <c r="BG19" s="89"/>
      <c r="BH19" s="89"/>
      <c r="BI19" s="89"/>
      <c r="BJ19" s="89"/>
      <c r="BK19" s="89"/>
      <c r="BL19" s="89"/>
      <c r="BM19" s="89"/>
      <c r="BN19" s="89"/>
      <c r="BO19" s="89"/>
      <c r="BP19" s="89"/>
      <c r="BQ19" s="89"/>
      <c r="BR19" s="89"/>
      <c r="BS19" s="89"/>
      <c r="BT19" s="89"/>
      <c r="BU19" s="89"/>
      <c r="BV19" s="89"/>
      <c r="BW19" s="89"/>
      <c r="BX19" s="89"/>
      <c r="BY19" s="89"/>
      <c r="BZ19" s="89"/>
      <c r="CA19" s="89"/>
      <c r="CB19" s="89"/>
      <c r="CC19" s="89"/>
      <c r="CD19" s="89"/>
      <c r="CE19" s="89"/>
      <c r="CF19" s="89"/>
      <c r="CG19" s="89"/>
      <c r="CH19" s="89"/>
      <c r="CI19" s="89"/>
      <c r="CJ19" s="89"/>
      <c r="CK19" s="89"/>
      <c r="CL19" s="89"/>
      <c r="CM19" s="89"/>
      <c r="CN19" s="89"/>
      <c r="CO19" s="89"/>
      <c r="CP19" s="89"/>
      <c r="CQ19" s="89"/>
      <c r="CR19" s="89"/>
      <c r="CS19" s="89"/>
      <c r="CT19" s="89"/>
      <c r="CU19" s="89"/>
      <c r="CV19" s="89"/>
      <c r="CW19" s="89"/>
      <c r="CX19" s="89"/>
      <c r="CY19" s="89"/>
      <c r="CZ19" s="89"/>
      <c r="DA19" s="89"/>
      <c r="DB19" s="89"/>
      <c r="DC19" s="89"/>
      <c r="DD19" s="89"/>
      <c r="DE19" s="89"/>
      <c r="DF19" s="89"/>
      <c r="DG19" s="89"/>
      <c r="DH19" s="89"/>
      <c r="DI19" s="89"/>
      <c r="DJ19" s="89"/>
      <c r="DK19" s="89"/>
      <c r="DL19" s="89"/>
      <c r="DM19" s="89"/>
      <c r="DN19" s="89"/>
      <c r="DO19" s="89"/>
      <c r="DP19" s="89"/>
      <c r="DQ19" s="89"/>
      <c r="DR19" s="89"/>
      <c r="DS19" s="89"/>
      <c r="DT19" s="89"/>
      <c r="DU19" s="89"/>
      <c r="DV19" s="89"/>
      <c r="DW19" s="89"/>
      <c r="DX19" s="89"/>
      <c r="DY19" s="89"/>
      <c r="DZ19" s="89"/>
      <c r="EA19" s="89"/>
      <c r="EB19" s="89"/>
      <c r="EC19" s="89"/>
      <c r="ED19" s="89"/>
      <c r="EE19" s="89"/>
      <c r="EF19" s="89"/>
      <c r="EG19" s="89"/>
      <c r="EH19" s="89"/>
      <c r="EI19" s="89"/>
      <c r="EJ19" s="89"/>
      <c r="EK19" s="89"/>
      <c r="EL19" s="89"/>
      <c r="EM19" s="89"/>
      <c r="EN19" s="89"/>
      <c r="EO19" s="89"/>
      <c r="EP19" s="89"/>
      <c r="EQ19" s="89"/>
      <c r="ER19" s="89"/>
      <c r="ES19" s="89"/>
      <c r="ET19" s="89"/>
      <c r="EU19" s="89"/>
      <c r="EV19" s="89"/>
      <c r="EW19" s="89"/>
      <c r="EX19" s="89"/>
      <c r="EY19" s="89"/>
      <c r="EZ19" s="89"/>
      <c r="FA19" s="89"/>
      <c r="FB19" s="89"/>
      <c r="FC19" s="89"/>
      <c r="FD19" s="89"/>
      <c r="FE19" s="89"/>
      <c r="FF19" s="89"/>
      <c r="FG19" s="89"/>
      <c r="FH19" s="89"/>
      <c r="FI19" s="89"/>
      <c r="FJ19" s="89"/>
      <c r="FK19" s="89"/>
      <c r="FL19" s="89"/>
      <c r="FM19" s="89"/>
      <c r="FN19" s="89"/>
      <c r="FO19" s="89"/>
      <c r="FP19" s="89"/>
      <c r="FQ19" s="89"/>
      <c r="FR19" s="89"/>
      <c r="FS19" s="89"/>
      <c r="FT19" s="89"/>
      <c r="FU19" s="89"/>
      <c r="FV19" s="89"/>
      <c r="FW19" s="89"/>
      <c r="FX19" s="89"/>
      <c r="FY19" s="89"/>
      <c r="FZ19" s="89"/>
      <c r="GA19" s="89"/>
      <c r="GB19" s="89"/>
      <c r="GC19" s="89"/>
      <c r="GD19" s="89"/>
      <c r="GE19" s="89"/>
      <c r="GF19" s="89"/>
      <c r="GG19" s="89"/>
      <c r="GH19" s="89"/>
      <c r="GI19" s="89"/>
      <c r="GJ19" s="89"/>
      <c r="GK19" s="89"/>
      <c r="GL19" s="89"/>
      <c r="GM19" s="89"/>
      <c r="GN19" s="89"/>
      <c r="GO19" s="89"/>
      <c r="GP19" s="89"/>
      <c r="GQ19" s="89"/>
      <c r="GR19" s="89"/>
      <c r="GS19" s="89"/>
      <c r="GT19" s="89"/>
      <c r="GU19" s="89"/>
      <c r="GV19" s="89"/>
      <c r="GW19" s="89"/>
      <c r="GX19" s="89"/>
      <c r="GY19" s="89"/>
      <c r="GZ19" s="89"/>
      <c r="HA19" s="89"/>
      <c r="HB19" s="89"/>
      <c r="HC19" s="89"/>
      <c r="HD19" s="89"/>
      <c r="HE19" s="89"/>
      <c r="HF19" s="89"/>
      <c r="HG19" s="89"/>
      <c r="HH19" s="89"/>
      <c r="HI19" s="89"/>
      <c r="HJ19" s="89"/>
      <c r="HK19" s="89"/>
      <c r="HL19" s="89"/>
      <c r="HM19" s="89"/>
      <c r="HN19" s="89"/>
      <c r="HO19" s="89"/>
      <c r="HP19" s="89"/>
      <c r="HQ19" s="89"/>
      <c r="HR19" s="89"/>
      <c r="HS19" s="89"/>
      <c r="HT19" s="89"/>
      <c r="HU19" s="89"/>
      <c r="HV19" s="89"/>
      <c r="HW19" s="89"/>
      <c r="HX19" s="89"/>
      <c r="HY19" s="89"/>
      <c r="HZ19" s="89"/>
      <c r="IA19" s="89"/>
      <c r="IB19" s="89"/>
      <c r="IC19" s="89"/>
      <c r="ID19" s="89"/>
      <c r="IE19" s="89"/>
      <c r="IF19" s="89"/>
      <c r="IG19" s="89"/>
      <c r="IH19" s="89"/>
      <c r="II19" s="89"/>
      <c r="IJ19" s="89"/>
      <c r="IK19" s="89"/>
      <c r="IL19" s="89"/>
      <c r="IM19" s="89"/>
      <c r="IN19" s="89"/>
      <c r="IO19" s="89"/>
      <c r="IP19" s="89"/>
      <c r="IQ19" s="89"/>
      <c r="IR19" s="89"/>
      <c r="IS19" s="89"/>
      <c r="IT19" s="89"/>
    </row>
    <row r="20" spans="1:254" s="88" customFormat="1" ht="18" customHeight="1">
      <c r="A20" s="90"/>
      <c r="B20" s="100"/>
      <c r="C20" s="101"/>
      <c r="D20" s="101"/>
      <c r="E20" s="101"/>
      <c r="F20" s="101"/>
      <c r="G20" s="101"/>
      <c r="H20" s="101"/>
      <c r="I20" s="101"/>
      <c r="J20" s="101"/>
      <c r="K20" s="101"/>
      <c r="L20" s="101"/>
      <c r="M20" s="101"/>
      <c r="N20" s="101"/>
      <c r="O20" s="101"/>
      <c r="P20" s="89"/>
      <c r="Q20" s="89"/>
      <c r="R20" s="89"/>
      <c r="T20" s="89"/>
      <c r="U20" s="89"/>
      <c r="V20" s="89"/>
      <c r="W20" s="89"/>
      <c r="X20" s="89"/>
      <c r="Y20" s="89"/>
      <c r="Z20" s="89"/>
      <c r="AA20" s="89"/>
      <c r="AB20" s="89"/>
      <c r="AC20" s="89"/>
      <c r="AD20" s="89"/>
      <c r="AE20" s="89"/>
      <c r="AF20" s="89"/>
      <c r="AG20" s="89"/>
      <c r="AH20" s="89"/>
      <c r="AI20" s="89"/>
      <c r="AJ20" s="89"/>
      <c r="AK20" s="89"/>
      <c r="AL20" s="89"/>
      <c r="AM20" s="89"/>
      <c r="AN20" s="89"/>
      <c r="AO20" s="89"/>
      <c r="AP20" s="89"/>
      <c r="AQ20" s="89"/>
      <c r="AR20" s="89"/>
      <c r="AS20" s="89"/>
      <c r="AT20" s="89"/>
      <c r="AU20" s="89"/>
      <c r="AV20" s="89"/>
      <c r="AW20" s="89"/>
      <c r="AX20" s="89"/>
      <c r="AY20" s="89"/>
      <c r="AZ20" s="89"/>
      <c r="BA20" s="89"/>
      <c r="BB20" s="89"/>
      <c r="BC20" s="89"/>
      <c r="BD20" s="89"/>
      <c r="BE20" s="89"/>
      <c r="BF20" s="89"/>
      <c r="BG20" s="89"/>
      <c r="BH20" s="89"/>
      <c r="BI20" s="89"/>
      <c r="BJ20" s="89"/>
      <c r="BK20" s="89"/>
      <c r="BL20" s="89"/>
      <c r="BM20" s="89"/>
      <c r="BN20" s="89"/>
      <c r="BO20" s="89"/>
      <c r="BP20" s="89"/>
      <c r="BQ20" s="89"/>
      <c r="BR20" s="89"/>
      <c r="BS20" s="89"/>
      <c r="BT20" s="89"/>
      <c r="BU20" s="89"/>
      <c r="BV20" s="89"/>
      <c r="BW20" s="89"/>
      <c r="BX20" s="89"/>
      <c r="BY20" s="89"/>
      <c r="BZ20" s="89"/>
      <c r="CA20" s="89"/>
      <c r="CB20" s="89"/>
      <c r="CC20" s="89"/>
      <c r="CD20" s="89"/>
      <c r="CE20" s="89"/>
      <c r="CF20" s="89"/>
      <c r="CG20" s="89"/>
      <c r="CH20" s="89"/>
      <c r="CI20" s="89"/>
      <c r="CJ20" s="89"/>
      <c r="CK20" s="89"/>
      <c r="CL20" s="89"/>
      <c r="CM20" s="89"/>
      <c r="CN20" s="89"/>
      <c r="CO20" s="89"/>
      <c r="CP20" s="89"/>
      <c r="CQ20" s="89"/>
      <c r="CR20" s="89"/>
      <c r="CS20" s="89"/>
      <c r="CT20" s="89"/>
      <c r="CU20" s="89"/>
      <c r="CV20" s="89"/>
      <c r="CW20" s="89"/>
      <c r="CX20" s="89"/>
      <c r="CY20" s="89"/>
      <c r="CZ20" s="89"/>
      <c r="DA20" s="89"/>
      <c r="DB20" s="89"/>
      <c r="DC20" s="89"/>
      <c r="DD20" s="89"/>
      <c r="DE20" s="89"/>
      <c r="DF20" s="89"/>
      <c r="DG20" s="89"/>
      <c r="DH20" s="89"/>
      <c r="DI20" s="89"/>
      <c r="DJ20" s="89"/>
      <c r="DK20" s="89"/>
      <c r="DL20" s="89"/>
      <c r="DM20" s="89"/>
      <c r="DN20" s="89"/>
      <c r="DO20" s="89"/>
      <c r="DP20" s="89"/>
      <c r="DQ20" s="89"/>
      <c r="DR20" s="89"/>
      <c r="DS20" s="89"/>
      <c r="DT20" s="89"/>
      <c r="DU20" s="89"/>
      <c r="DV20" s="89"/>
      <c r="DW20" s="89"/>
      <c r="DX20" s="89"/>
      <c r="DY20" s="89"/>
      <c r="DZ20" s="89"/>
      <c r="EA20" s="89"/>
      <c r="EB20" s="89"/>
      <c r="EC20" s="89"/>
      <c r="ED20" s="89"/>
      <c r="EE20" s="89"/>
      <c r="EF20" s="89"/>
      <c r="EG20" s="89"/>
      <c r="EH20" s="89"/>
      <c r="EI20" s="89"/>
      <c r="EJ20" s="89"/>
      <c r="EK20" s="89"/>
      <c r="EL20" s="89"/>
      <c r="EM20" s="89"/>
      <c r="EN20" s="89"/>
      <c r="EO20" s="89"/>
      <c r="EP20" s="89"/>
      <c r="EQ20" s="89"/>
      <c r="ER20" s="89"/>
      <c r="ES20" s="89"/>
      <c r="ET20" s="89"/>
      <c r="EU20" s="89"/>
      <c r="EV20" s="89"/>
      <c r="EW20" s="89"/>
      <c r="EX20" s="89"/>
      <c r="EY20" s="89"/>
      <c r="EZ20" s="89"/>
      <c r="FA20" s="89"/>
      <c r="FB20" s="89"/>
      <c r="FC20" s="89"/>
      <c r="FD20" s="89"/>
      <c r="FE20" s="89"/>
      <c r="FF20" s="89"/>
      <c r="FG20" s="89"/>
      <c r="FH20" s="89"/>
      <c r="FI20" s="89"/>
      <c r="FJ20" s="89"/>
      <c r="FK20" s="89"/>
      <c r="FL20" s="89"/>
      <c r="FM20" s="89"/>
      <c r="FN20" s="89"/>
      <c r="FO20" s="89"/>
      <c r="FP20" s="89"/>
      <c r="FQ20" s="89"/>
      <c r="FR20" s="89"/>
      <c r="FS20" s="89"/>
      <c r="FT20" s="89"/>
      <c r="FU20" s="89"/>
      <c r="FV20" s="89"/>
      <c r="FW20" s="89"/>
      <c r="FX20" s="89"/>
      <c r="FY20" s="89"/>
      <c r="FZ20" s="89"/>
      <c r="GA20" s="89"/>
      <c r="GB20" s="89"/>
      <c r="GC20" s="89"/>
      <c r="GD20" s="89"/>
      <c r="GE20" s="89"/>
      <c r="GF20" s="89"/>
      <c r="GG20" s="89"/>
      <c r="GH20" s="89"/>
      <c r="GI20" s="89"/>
      <c r="GJ20" s="89"/>
      <c r="GK20" s="89"/>
      <c r="GL20" s="89"/>
      <c r="GM20" s="89"/>
      <c r="GN20" s="89"/>
      <c r="GO20" s="89"/>
      <c r="GP20" s="89"/>
      <c r="GQ20" s="89"/>
      <c r="GR20" s="89"/>
      <c r="GS20" s="89"/>
      <c r="GT20" s="89"/>
      <c r="GU20" s="89"/>
      <c r="GV20" s="89"/>
      <c r="GW20" s="89"/>
      <c r="GX20" s="89"/>
      <c r="GY20" s="89"/>
      <c r="GZ20" s="89"/>
      <c r="HA20" s="89"/>
      <c r="HB20" s="89"/>
      <c r="HC20" s="89"/>
      <c r="HD20" s="89"/>
      <c r="HE20" s="89"/>
      <c r="HF20" s="89"/>
      <c r="HG20" s="89"/>
      <c r="HH20" s="89"/>
      <c r="HI20" s="89"/>
      <c r="HJ20" s="89"/>
      <c r="HK20" s="89"/>
      <c r="HL20" s="89"/>
      <c r="HM20" s="89"/>
      <c r="HN20" s="89"/>
      <c r="HO20" s="89"/>
      <c r="HP20" s="89"/>
      <c r="HQ20" s="89"/>
      <c r="HR20" s="89"/>
      <c r="HS20" s="89"/>
      <c r="HT20" s="89"/>
      <c r="HU20" s="89"/>
      <c r="HV20" s="89"/>
      <c r="HW20" s="89"/>
      <c r="HX20" s="89"/>
      <c r="HY20" s="89"/>
      <c r="HZ20" s="89"/>
      <c r="IA20" s="89"/>
      <c r="IB20" s="89"/>
      <c r="IC20" s="89"/>
      <c r="ID20" s="89"/>
      <c r="IE20" s="89"/>
      <c r="IF20" s="89"/>
      <c r="IG20" s="89"/>
      <c r="IH20" s="89"/>
      <c r="II20" s="89"/>
      <c r="IJ20" s="89"/>
      <c r="IK20" s="89"/>
      <c r="IL20" s="89"/>
      <c r="IM20" s="89"/>
      <c r="IN20" s="89"/>
      <c r="IO20" s="89"/>
      <c r="IP20" s="89"/>
      <c r="IQ20" s="89"/>
      <c r="IR20" s="89"/>
      <c r="IS20" s="89"/>
      <c r="IT20" s="89"/>
    </row>
    <row r="21" spans="1:254" s="88" customFormat="1" ht="18" customHeight="1">
      <c r="A21" s="90"/>
      <c r="B21" s="100" t="s">
        <v>115</v>
      </c>
      <c r="C21" s="101">
        <v>9089.14</v>
      </c>
      <c r="D21" s="101">
        <v>1033.83</v>
      </c>
      <c r="E21" s="101">
        <v>2275.06</v>
      </c>
      <c r="F21" s="101">
        <v>6283.66</v>
      </c>
      <c r="G21" s="101">
        <v>-3353.33</v>
      </c>
      <c r="H21" s="101">
        <v>-340.12</v>
      </c>
      <c r="I21" s="101">
        <v>2145.16</v>
      </c>
      <c r="J21" s="101">
        <v>4454.77</v>
      </c>
      <c r="K21" s="101">
        <v>-90.38</v>
      </c>
      <c r="L21" s="101">
        <v>-223.59</v>
      </c>
      <c r="M21" s="101">
        <v>3562.71</v>
      </c>
      <c r="N21" s="101">
        <v>2108.67</v>
      </c>
      <c r="O21" s="101">
        <v>26945.579999999994</v>
      </c>
      <c r="P21" s="89"/>
      <c r="Q21" s="89"/>
      <c r="R21" s="89"/>
      <c r="T21" s="89"/>
      <c r="U21" s="89"/>
      <c r="V21" s="89"/>
      <c r="W21" s="89"/>
      <c r="X21" s="89"/>
      <c r="Y21" s="89"/>
      <c r="Z21" s="89"/>
      <c r="AA21" s="89"/>
      <c r="AB21" s="89"/>
      <c r="AC21" s="89"/>
      <c r="AD21" s="89"/>
      <c r="AE21" s="89"/>
      <c r="AF21" s="89"/>
      <c r="AG21" s="89"/>
      <c r="AH21" s="89"/>
      <c r="AI21" s="89"/>
      <c r="AJ21" s="89"/>
      <c r="AK21" s="89"/>
      <c r="AL21" s="89"/>
      <c r="AM21" s="89"/>
      <c r="AN21" s="89"/>
      <c r="AO21" s="89"/>
      <c r="AP21" s="89"/>
      <c r="AQ21" s="89"/>
      <c r="AR21" s="89"/>
      <c r="AS21" s="89"/>
      <c r="AT21" s="89"/>
      <c r="AU21" s="89"/>
      <c r="AV21" s="89"/>
      <c r="AW21" s="89"/>
      <c r="AX21" s="89"/>
      <c r="AY21" s="89"/>
      <c r="AZ21" s="89"/>
      <c r="BA21" s="89"/>
      <c r="BB21" s="89"/>
      <c r="BC21" s="89"/>
      <c r="BD21" s="89"/>
      <c r="BE21" s="89"/>
      <c r="BF21" s="89"/>
      <c r="BG21" s="89"/>
      <c r="BH21" s="89"/>
      <c r="BI21" s="89"/>
      <c r="BJ21" s="89"/>
      <c r="BK21" s="89"/>
      <c r="BL21" s="89"/>
      <c r="BM21" s="89"/>
      <c r="BN21" s="89"/>
      <c r="BO21" s="89"/>
      <c r="BP21" s="89"/>
      <c r="BQ21" s="89"/>
      <c r="BR21" s="89"/>
      <c r="BS21" s="89"/>
      <c r="BT21" s="89"/>
      <c r="BU21" s="89"/>
      <c r="BV21" s="89"/>
      <c r="BW21" s="89"/>
      <c r="BX21" s="89"/>
      <c r="BY21" s="89"/>
      <c r="BZ21" s="89"/>
      <c r="CA21" s="89"/>
      <c r="CB21" s="89"/>
      <c r="CC21" s="89"/>
      <c r="CD21" s="89"/>
      <c r="CE21" s="89"/>
      <c r="CF21" s="89"/>
      <c r="CG21" s="89"/>
      <c r="CH21" s="89"/>
      <c r="CI21" s="89"/>
      <c r="CJ21" s="89"/>
      <c r="CK21" s="89"/>
      <c r="CL21" s="89"/>
      <c r="CM21" s="89"/>
      <c r="CN21" s="89"/>
      <c r="CO21" s="89"/>
      <c r="CP21" s="89"/>
      <c r="CQ21" s="89"/>
      <c r="CR21" s="89"/>
      <c r="CS21" s="89"/>
      <c r="CT21" s="89"/>
      <c r="CU21" s="89"/>
      <c r="CV21" s="89"/>
      <c r="CW21" s="89"/>
      <c r="CX21" s="89"/>
      <c r="CY21" s="89"/>
      <c r="CZ21" s="89"/>
      <c r="DA21" s="89"/>
      <c r="DB21" s="89"/>
      <c r="DC21" s="89"/>
      <c r="DD21" s="89"/>
      <c r="DE21" s="89"/>
      <c r="DF21" s="89"/>
      <c r="DG21" s="89"/>
      <c r="DH21" s="89"/>
      <c r="DI21" s="89"/>
      <c r="DJ21" s="89"/>
      <c r="DK21" s="89"/>
      <c r="DL21" s="89"/>
      <c r="DM21" s="89"/>
      <c r="DN21" s="89"/>
      <c r="DO21" s="89"/>
      <c r="DP21" s="89"/>
      <c r="DQ21" s="89"/>
      <c r="DR21" s="89"/>
      <c r="DS21" s="89"/>
      <c r="DT21" s="89"/>
      <c r="DU21" s="89"/>
      <c r="DV21" s="89"/>
      <c r="DW21" s="89"/>
      <c r="DX21" s="89"/>
      <c r="DY21" s="89"/>
      <c r="DZ21" s="89"/>
      <c r="EA21" s="89"/>
      <c r="EB21" s="89"/>
      <c r="EC21" s="89"/>
      <c r="ED21" s="89"/>
      <c r="EE21" s="89"/>
      <c r="EF21" s="89"/>
      <c r="EG21" s="89"/>
      <c r="EH21" s="89"/>
      <c r="EI21" s="89"/>
      <c r="EJ21" s="89"/>
      <c r="EK21" s="89"/>
      <c r="EL21" s="89"/>
      <c r="EM21" s="89"/>
      <c r="EN21" s="89"/>
      <c r="EO21" s="89"/>
      <c r="EP21" s="89"/>
      <c r="EQ21" s="89"/>
      <c r="ER21" s="89"/>
      <c r="ES21" s="89"/>
      <c r="ET21" s="89"/>
      <c r="EU21" s="89"/>
      <c r="EV21" s="89"/>
      <c r="EW21" s="89"/>
      <c r="EX21" s="89"/>
      <c r="EY21" s="89"/>
      <c r="EZ21" s="89"/>
      <c r="FA21" s="89"/>
      <c r="FB21" s="89"/>
      <c r="FC21" s="89"/>
      <c r="FD21" s="89"/>
      <c r="FE21" s="89"/>
      <c r="FF21" s="89"/>
      <c r="FG21" s="89"/>
      <c r="FH21" s="89"/>
      <c r="FI21" s="89"/>
      <c r="FJ21" s="89"/>
      <c r="FK21" s="89"/>
      <c r="FL21" s="89"/>
      <c r="FM21" s="89"/>
      <c r="FN21" s="89"/>
      <c r="FO21" s="89"/>
      <c r="FP21" s="89"/>
      <c r="FQ21" s="89"/>
      <c r="FR21" s="89"/>
      <c r="FS21" s="89"/>
      <c r="FT21" s="89"/>
      <c r="FU21" s="89"/>
      <c r="FV21" s="89"/>
      <c r="FW21" s="89"/>
      <c r="FX21" s="89"/>
      <c r="FY21" s="89"/>
      <c r="FZ21" s="89"/>
      <c r="GA21" s="89"/>
      <c r="GB21" s="89"/>
      <c r="GC21" s="89"/>
      <c r="GD21" s="89"/>
      <c r="GE21" s="89"/>
      <c r="GF21" s="89"/>
      <c r="GG21" s="89"/>
      <c r="GH21" s="89"/>
      <c r="GI21" s="89"/>
      <c r="GJ21" s="89"/>
      <c r="GK21" s="89"/>
      <c r="GL21" s="89"/>
      <c r="GM21" s="89"/>
      <c r="GN21" s="89"/>
      <c r="GO21" s="89"/>
      <c r="GP21" s="89"/>
      <c r="GQ21" s="89"/>
      <c r="GR21" s="89"/>
      <c r="GS21" s="89"/>
      <c r="GT21" s="89"/>
      <c r="GU21" s="89"/>
      <c r="GV21" s="89"/>
      <c r="GW21" s="89"/>
      <c r="GX21" s="89"/>
      <c r="GY21" s="89"/>
      <c r="GZ21" s="89"/>
      <c r="HA21" s="89"/>
      <c r="HB21" s="89"/>
      <c r="HC21" s="89"/>
      <c r="HD21" s="89"/>
      <c r="HE21" s="89"/>
      <c r="HF21" s="89"/>
      <c r="HG21" s="89"/>
      <c r="HH21" s="89"/>
      <c r="HI21" s="89"/>
      <c r="HJ21" s="89"/>
      <c r="HK21" s="89"/>
      <c r="HL21" s="89"/>
      <c r="HM21" s="89"/>
      <c r="HN21" s="89"/>
      <c r="HO21" s="89"/>
      <c r="HP21" s="89"/>
      <c r="HQ21" s="89"/>
      <c r="HR21" s="89"/>
      <c r="HS21" s="89"/>
      <c r="HT21" s="89"/>
      <c r="HU21" s="89"/>
      <c r="HV21" s="89"/>
      <c r="HW21" s="89"/>
      <c r="HX21" s="89"/>
      <c r="HY21" s="89"/>
      <c r="HZ21" s="89"/>
      <c r="IA21" s="89"/>
      <c r="IB21" s="89"/>
      <c r="IC21" s="89"/>
      <c r="ID21" s="89"/>
      <c r="IE21" s="89"/>
      <c r="IF21" s="89"/>
      <c r="IG21" s="89"/>
      <c r="IH21" s="89"/>
      <c r="II21" s="89"/>
      <c r="IJ21" s="89"/>
      <c r="IK21" s="89"/>
      <c r="IL21" s="89"/>
      <c r="IM21" s="89"/>
      <c r="IN21" s="89"/>
      <c r="IO21" s="89"/>
      <c r="IP21" s="89"/>
      <c r="IQ21" s="89"/>
      <c r="IR21" s="89"/>
      <c r="IS21" s="89"/>
      <c r="IT21" s="89"/>
    </row>
    <row r="22" spans="1:254" s="106" customFormat="1" ht="18" customHeight="1">
      <c r="A22" s="104"/>
      <c r="B22" s="102" t="s">
        <v>90</v>
      </c>
      <c r="C22" s="103">
        <v>3034.55</v>
      </c>
      <c r="D22" s="103">
        <v>-2141.9</v>
      </c>
      <c r="E22" s="103">
        <v>1184.61</v>
      </c>
      <c r="F22" s="103">
        <v>3906.82</v>
      </c>
      <c r="G22" s="103">
        <v>-263.38</v>
      </c>
      <c r="H22" s="103">
        <v>-2795.15</v>
      </c>
      <c r="I22" s="103">
        <v>-319.56</v>
      </c>
      <c r="J22" s="103">
        <v>2319.76</v>
      </c>
      <c r="K22" s="103">
        <v>-875.34</v>
      </c>
      <c r="L22" s="103">
        <v>-430.63</v>
      </c>
      <c r="M22" s="103">
        <v>248.73</v>
      </c>
      <c r="N22" s="103">
        <v>295.34</v>
      </c>
      <c r="O22" s="103">
        <v>4163.849999999999</v>
      </c>
      <c r="P22" s="105"/>
      <c r="Q22" s="105"/>
      <c r="R22" s="105"/>
      <c r="T22" s="105"/>
      <c r="U22" s="105"/>
      <c r="V22" s="105"/>
      <c r="W22" s="105"/>
      <c r="X22" s="105"/>
      <c r="Y22" s="105"/>
      <c r="Z22" s="105"/>
      <c r="AA22" s="105"/>
      <c r="AB22" s="105"/>
      <c r="AC22" s="105"/>
      <c r="AD22" s="105"/>
      <c r="AE22" s="105"/>
      <c r="AF22" s="105"/>
      <c r="AG22" s="105"/>
      <c r="AH22" s="105"/>
      <c r="AI22" s="105"/>
      <c r="AJ22" s="105"/>
      <c r="AK22" s="105"/>
      <c r="AL22" s="105"/>
      <c r="AM22" s="105"/>
      <c r="AN22" s="105"/>
      <c r="AO22" s="105"/>
      <c r="AP22" s="105"/>
      <c r="AQ22" s="105"/>
      <c r="AR22" s="105"/>
      <c r="AS22" s="105"/>
      <c r="AT22" s="105"/>
      <c r="AU22" s="105"/>
      <c r="AV22" s="105"/>
      <c r="AW22" s="105"/>
      <c r="AX22" s="105"/>
      <c r="AY22" s="105"/>
      <c r="AZ22" s="105"/>
      <c r="BA22" s="105"/>
      <c r="BB22" s="105"/>
      <c r="BC22" s="105"/>
      <c r="BD22" s="105"/>
      <c r="BE22" s="105"/>
      <c r="BF22" s="105"/>
      <c r="BG22" s="105"/>
      <c r="BH22" s="105"/>
      <c r="BI22" s="105"/>
      <c r="BJ22" s="105"/>
      <c r="BK22" s="105"/>
      <c r="BL22" s="105"/>
      <c r="BM22" s="105"/>
      <c r="BN22" s="105"/>
      <c r="BO22" s="105"/>
      <c r="BP22" s="105"/>
      <c r="BQ22" s="105"/>
      <c r="BR22" s="105"/>
      <c r="BS22" s="105"/>
      <c r="BT22" s="105"/>
      <c r="BU22" s="105"/>
      <c r="BV22" s="105"/>
      <c r="BW22" s="105"/>
      <c r="BX22" s="105"/>
      <c r="BY22" s="105"/>
      <c r="BZ22" s="105"/>
      <c r="CA22" s="105"/>
      <c r="CB22" s="105"/>
      <c r="CC22" s="105"/>
      <c r="CD22" s="105"/>
      <c r="CE22" s="105"/>
      <c r="CF22" s="105"/>
      <c r="CG22" s="105"/>
      <c r="CH22" s="105"/>
      <c r="CI22" s="105"/>
      <c r="CJ22" s="105"/>
      <c r="CK22" s="105"/>
      <c r="CL22" s="105"/>
      <c r="CM22" s="105"/>
      <c r="CN22" s="105"/>
      <c r="CO22" s="105"/>
      <c r="CP22" s="105"/>
      <c r="CQ22" s="105"/>
      <c r="CR22" s="105"/>
      <c r="CS22" s="105"/>
      <c r="CT22" s="105"/>
      <c r="CU22" s="105"/>
      <c r="CV22" s="105"/>
      <c r="CW22" s="105"/>
      <c r="CX22" s="105"/>
      <c r="CY22" s="105"/>
      <c r="CZ22" s="105"/>
      <c r="DA22" s="105"/>
      <c r="DB22" s="105"/>
      <c r="DC22" s="105"/>
      <c r="DD22" s="105"/>
      <c r="DE22" s="105"/>
      <c r="DF22" s="105"/>
      <c r="DG22" s="105"/>
      <c r="DH22" s="105"/>
      <c r="DI22" s="105"/>
      <c r="DJ22" s="105"/>
      <c r="DK22" s="105"/>
      <c r="DL22" s="105"/>
      <c r="DM22" s="105"/>
      <c r="DN22" s="105"/>
      <c r="DO22" s="105"/>
      <c r="DP22" s="105"/>
      <c r="DQ22" s="105"/>
      <c r="DR22" s="105"/>
      <c r="DS22" s="105"/>
      <c r="DT22" s="105"/>
      <c r="DU22" s="105"/>
      <c r="DV22" s="105"/>
      <c r="DW22" s="105"/>
      <c r="DX22" s="105"/>
      <c r="DY22" s="105"/>
      <c r="DZ22" s="105"/>
      <c r="EA22" s="105"/>
      <c r="EB22" s="105"/>
      <c r="EC22" s="105"/>
      <c r="ED22" s="105"/>
      <c r="EE22" s="105"/>
      <c r="EF22" s="105"/>
      <c r="EG22" s="105"/>
      <c r="EH22" s="105"/>
      <c r="EI22" s="105"/>
      <c r="EJ22" s="105"/>
      <c r="EK22" s="105"/>
      <c r="EL22" s="105"/>
      <c r="EM22" s="105"/>
      <c r="EN22" s="105"/>
      <c r="EO22" s="105"/>
      <c r="EP22" s="105"/>
      <c r="EQ22" s="105"/>
      <c r="ER22" s="105"/>
      <c r="ES22" s="105"/>
      <c r="ET22" s="105"/>
      <c r="EU22" s="105"/>
      <c r="EV22" s="105"/>
      <c r="EW22" s="105"/>
      <c r="EX22" s="105"/>
      <c r="EY22" s="105"/>
      <c r="EZ22" s="105"/>
      <c r="FA22" s="105"/>
      <c r="FB22" s="105"/>
      <c r="FC22" s="105"/>
      <c r="FD22" s="105"/>
      <c r="FE22" s="105"/>
      <c r="FF22" s="105"/>
      <c r="FG22" s="105"/>
      <c r="FH22" s="105"/>
      <c r="FI22" s="105"/>
      <c r="FJ22" s="105"/>
      <c r="FK22" s="105"/>
      <c r="FL22" s="105"/>
      <c r="FM22" s="105"/>
      <c r="FN22" s="105"/>
      <c r="FO22" s="105"/>
      <c r="FP22" s="105"/>
      <c r="FQ22" s="105"/>
      <c r="FR22" s="105"/>
      <c r="FS22" s="105"/>
      <c r="FT22" s="105"/>
      <c r="FU22" s="105"/>
      <c r="FV22" s="105"/>
      <c r="FW22" s="105"/>
      <c r="FX22" s="105"/>
      <c r="FY22" s="105"/>
      <c r="FZ22" s="105"/>
      <c r="GA22" s="105"/>
      <c r="GB22" s="105"/>
      <c r="GC22" s="105"/>
      <c r="GD22" s="105"/>
      <c r="GE22" s="105"/>
      <c r="GF22" s="105"/>
      <c r="GG22" s="105"/>
      <c r="GH22" s="105"/>
      <c r="GI22" s="105"/>
      <c r="GJ22" s="105"/>
      <c r="GK22" s="105"/>
      <c r="GL22" s="105"/>
      <c r="GM22" s="105"/>
      <c r="GN22" s="105"/>
      <c r="GO22" s="105"/>
      <c r="GP22" s="105"/>
      <c r="GQ22" s="105"/>
      <c r="GR22" s="105"/>
      <c r="GS22" s="105"/>
      <c r="GT22" s="105"/>
      <c r="GU22" s="105"/>
      <c r="GV22" s="105"/>
      <c r="GW22" s="105"/>
      <c r="GX22" s="105"/>
      <c r="GY22" s="105"/>
      <c r="GZ22" s="105"/>
      <c r="HA22" s="105"/>
      <c r="HB22" s="105"/>
      <c r="HC22" s="105"/>
      <c r="HD22" s="105"/>
      <c r="HE22" s="105"/>
      <c r="HF22" s="105"/>
      <c r="HG22" s="105"/>
      <c r="HH22" s="105"/>
      <c r="HI22" s="105"/>
      <c r="HJ22" s="105"/>
      <c r="HK22" s="105"/>
      <c r="HL22" s="105"/>
      <c r="HM22" s="105"/>
      <c r="HN22" s="105"/>
      <c r="HO22" s="105"/>
      <c r="HP22" s="105"/>
      <c r="HQ22" s="105"/>
      <c r="HR22" s="105"/>
      <c r="HS22" s="105"/>
      <c r="HT22" s="105"/>
      <c r="HU22" s="105"/>
      <c r="HV22" s="105"/>
      <c r="HW22" s="105"/>
      <c r="HX22" s="105"/>
      <c r="HY22" s="105"/>
      <c r="HZ22" s="105"/>
      <c r="IA22" s="105"/>
      <c r="IB22" s="105"/>
      <c r="IC22" s="105"/>
      <c r="ID22" s="105"/>
      <c r="IE22" s="105"/>
      <c r="IF22" s="105"/>
      <c r="IG22" s="105"/>
      <c r="IH22" s="105"/>
      <c r="II22" s="105"/>
      <c r="IJ22" s="105"/>
      <c r="IK22" s="105"/>
      <c r="IL22" s="105"/>
      <c r="IM22" s="105"/>
      <c r="IN22" s="105"/>
      <c r="IO22" s="105"/>
      <c r="IP22" s="105"/>
      <c r="IQ22" s="105"/>
      <c r="IR22" s="105"/>
      <c r="IS22" s="105"/>
      <c r="IT22" s="105"/>
    </row>
    <row r="23" spans="1:254" s="106" customFormat="1" ht="18" customHeight="1">
      <c r="A23" s="104"/>
      <c r="B23" s="107" t="s">
        <v>91</v>
      </c>
      <c r="C23" s="103">
        <v>3097.64</v>
      </c>
      <c r="D23" s="103">
        <v>1.73</v>
      </c>
      <c r="E23" s="103">
        <v>1507.76</v>
      </c>
      <c r="F23" s="103">
        <v>4845.9</v>
      </c>
      <c r="G23" s="103">
        <v>78.05</v>
      </c>
      <c r="H23" s="103">
        <v>97.87</v>
      </c>
      <c r="I23" s="103">
        <v>93.73</v>
      </c>
      <c r="J23" s="103">
        <v>2634.08</v>
      </c>
      <c r="K23" s="103">
        <v>69.33</v>
      </c>
      <c r="L23" s="103">
        <v>152.71</v>
      </c>
      <c r="M23" s="103">
        <v>1083.31</v>
      </c>
      <c r="N23" s="103">
        <v>1198.47</v>
      </c>
      <c r="O23" s="103">
        <v>14860.579999999996</v>
      </c>
      <c r="P23" s="105"/>
      <c r="Q23" s="105"/>
      <c r="R23" s="105"/>
      <c r="T23" s="105"/>
      <c r="U23" s="105"/>
      <c r="V23" s="105"/>
      <c r="W23" s="105"/>
      <c r="X23" s="105"/>
      <c r="Y23" s="105"/>
      <c r="Z23" s="105"/>
      <c r="AA23" s="105"/>
      <c r="AB23" s="105"/>
      <c r="AC23" s="105"/>
      <c r="AD23" s="105"/>
      <c r="AE23" s="105"/>
      <c r="AF23" s="105"/>
      <c r="AG23" s="105"/>
      <c r="AH23" s="105"/>
      <c r="AI23" s="105"/>
      <c r="AJ23" s="105"/>
      <c r="AK23" s="105"/>
      <c r="AL23" s="105"/>
      <c r="AM23" s="105"/>
      <c r="AN23" s="105"/>
      <c r="AO23" s="105"/>
      <c r="AP23" s="105"/>
      <c r="AQ23" s="105"/>
      <c r="AR23" s="105"/>
      <c r="AS23" s="105"/>
      <c r="AT23" s="105"/>
      <c r="AU23" s="105"/>
      <c r="AV23" s="105"/>
      <c r="AW23" s="105"/>
      <c r="AX23" s="105"/>
      <c r="AY23" s="105"/>
      <c r="AZ23" s="105"/>
      <c r="BA23" s="105"/>
      <c r="BB23" s="105"/>
      <c r="BC23" s="105"/>
      <c r="BD23" s="105"/>
      <c r="BE23" s="105"/>
      <c r="BF23" s="105"/>
      <c r="BG23" s="105"/>
      <c r="BH23" s="105"/>
      <c r="BI23" s="105"/>
      <c r="BJ23" s="105"/>
      <c r="BK23" s="105"/>
      <c r="BL23" s="105"/>
      <c r="BM23" s="105"/>
      <c r="BN23" s="105"/>
      <c r="BO23" s="105"/>
      <c r="BP23" s="105"/>
      <c r="BQ23" s="105"/>
      <c r="BR23" s="105"/>
      <c r="BS23" s="105"/>
      <c r="BT23" s="105"/>
      <c r="BU23" s="105"/>
      <c r="BV23" s="105"/>
      <c r="BW23" s="105"/>
      <c r="BX23" s="105"/>
      <c r="BY23" s="105"/>
      <c r="BZ23" s="105"/>
      <c r="CA23" s="105"/>
      <c r="CB23" s="105"/>
      <c r="CC23" s="105"/>
      <c r="CD23" s="105"/>
      <c r="CE23" s="105"/>
      <c r="CF23" s="105"/>
      <c r="CG23" s="105"/>
      <c r="CH23" s="105"/>
      <c r="CI23" s="105"/>
      <c r="CJ23" s="105"/>
      <c r="CK23" s="105"/>
      <c r="CL23" s="105"/>
      <c r="CM23" s="105"/>
      <c r="CN23" s="105"/>
      <c r="CO23" s="105"/>
      <c r="CP23" s="105"/>
      <c r="CQ23" s="105"/>
      <c r="CR23" s="105"/>
      <c r="CS23" s="105"/>
      <c r="CT23" s="105"/>
      <c r="CU23" s="105"/>
      <c r="CV23" s="105"/>
      <c r="CW23" s="105"/>
      <c r="CX23" s="105"/>
      <c r="CY23" s="105"/>
      <c r="CZ23" s="105"/>
      <c r="DA23" s="105"/>
      <c r="DB23" s="105"/>
      <c r="DC23" s="105"/>
      <c r="DD23" s="105"/>
      <c r="DE23" s="105"/>
      <c r="DF23" s="105"/>
      <c r="DG23" s="105"/>
      <c r="DH23" s="105"/>
      <c r="DI23" s="105"/>
      <c r="DJ23" s="105"/>
      <c r="DK23" s="105"/>
      <c r="DL23" s="105"/>
      <c r="DM23" s="105"/>
      <c r="DN23" s="105"/>
      <c r="DO23" s="105"/>
      <c r="DP23" s="105"/>
      <c r="DQ23" s="105"/>
      <c r="DR23" s="105"/>
      <c r="DS23" s="105"/>
      <c r="DT23" s="105"/>
      <c r="DU23" s="105"/>
      <c r="DV23" s="105"/>
      <c r="DW23" s="105"/>
      <c r="DX23" s="105"/>
      <c r="DY23" s="105"/>
      <c r="DZ23" s="105"/>
      <c r="EA23" s="105"/>
      <c r="EB23" s="105"/>
      <c r="EC23" s="105"/>
      <c r="ED23" s="105"/>
      <c r="EE23" s="105"/>
      <c r="EF23" s="105"/>
      <c r="EG23" s="105"/>
      <c r="EH23" s="105"/>
      <c r="EI23" s="105"/>
      <c r="EJ23" s="105"/>
      <c r="EK23" s="105"/>
      <c r="EL23" s="105"/>
      <c r="EM23" s="105"/>
      <c r="EN23" s="105"/>
      <c r="EO23" s="105"/>
      <c r="EP23" s="105"/>
      <c r="EQ23" s="105"/>
      <c r="ER23" s="105"/>
      <c r="ES23" s="105"/>
      <c r="ET23" s="105"/>
      <c r="EU23" s="105"/>
      <c r="EV23" s="105"/>
      <c r="EW23" s="105"/>
      <c r="EX23" s="105"/>
      <c r="EY23" s="105"/>
      <c r="EZ23" s="105"/>
      <c r="FA23" s="105"/>
      <c r="FB23" s="105"/>
      <c r="FC23" s="105"/>
      <c r="FD23" s="105"/>
      <c r="FE23" s="105"/>
      <c r="FF23" s="105"/>
      <c r="FG23" s="105"/>
      <c r="FH23" s="105"/>
      <c r="FI23" s="105"/>
      <c r="FJ23" s="105"/>
      <c r="FK23" s="105"/>
      <c r="FL23" s="105"/>
      <c r="FM23" s="105"/>
      <c r="FN23" s="105"/>
      <c r="FO23" s="105"/>
      <c r="FP23" s="105"/>
      <c r="FQ23" s="105"/>
      <c r="FR23" s="105"/>
      <c r="FS23" s="105"/>
      <c r="FT23" s="105"/>
      <c r="FU23" s="105"/>
      <c r="FV23" s="105"/>
      <c r="FW23" s="105"/>
      <c r="FX23" s="105"/>
      <c r="FY23" s="105"/>
      <c r="FZ23" s="105"/>
      <c r="GA23" s="105"/>
      <c r="GB23" s="105"/>
      <c r="GC23" s="105"/>
      <c r="GD23" s="105"/>
      <c r="GE23" s="105"/>
      <c r="GF23" s="105"/>
      <c r="GG23" s="105"/>
      <c r="GH23" s="105"/>
      <c r="GI23" s="105"/>
      <c r="GJ23" s="105"/>
      <c r="GK23" s="105"/>
      <c r="GL23" s="105"/>
      <c r="GM23" s="105"/>
      <c r="GN23" s="105"/>
      <c r="GO23" s="105"/>
      <c r="GP23" s="105"/>
      <c r="GQ23" s="105"/>
      <c r="GR23" s="105"/>
      <c r="GS23" s="105"/>
      <c r="GT23" s="105"/>
      <c r="GU23" s="105"/>
      <c r="GV23" s="105"/>
      <c r="GW23" s="105"/>
      <c r="GX23" s="105"/>
      <c r="GY23" s="105"/>
      <c r="GZ23" s="105"/>
      <c r="HA23" s="105"/>
      <c r="HB23" s="105"/>
      <c r="HC23" s="105"/>
      <c r="HD23" s="105"/>
      <c r="HE23" s="105"/>
      <c r="HF23" s="105"/>
      <c r="HG23" s="105"/>
      <c r="HH23" s="105"/>
      <c r="HI23" s="105"/>
      <c r="HJ23" s="105"/>
      <c r="HK23" s="105"/>
      <c r="HL23" s="105"/>
      <c r="HM23" s="105"/>
      <c r="HN23" s="105"/>
      <c r="HO23" s="105"/>
      <c r="HP23" s="105"/>
      <c r="HQ23" s="105"/>
      <c r="HR23" s="105"/>
      <c r="HS23" s="105"/>
      <c r="HT23" s="105"/>
      <c r="HU23" s="105"/>
      <c r="HV23" s="105"/>
      <c r="HW23" s="105"/>
      <c r="HX23" s="105"/>
      <c r="HY23" s="105"/>
      <c r="HZ23" s="105"/>
      <c r="IA23" s="105"/>
      <c r="IB23" s="105"/>
      <c r="IC23" s="105"/>
      <c r="ID23" s="105"/>
      <c r="IE23" s="105"/>
      <c r="IF23" s="105"/>
      <c r="IG23" s="105"/>
      <c r="IH23" s="105"/>
      <c r="II23" s="105"/>
      <c r="IJ23" s="105"/>
      <c r="IK23" s="105"/>
      <c r="IL23" s="105"/>
      <c r="IM23" s="105"/>
      <c r="IN23" s="105"/>
      <c r="IO23" s="105"/>
      <c r="IP23" s="105"/>
      <c r="IQ23" s="105"/>
      <c r="IR23" s="105"/>
      <c r="IS23" s="105"/>
      <c r="IT23" s="105"/>
    </row>
    <row r="24" spans="1:254" s="106" customFormat="1" ht="18" customHeight="1">
      <c r="A24" s="104"/>
      <c r="B24" s="107" t="s">
        <v>92</v>
      </c>
      <c r="C24" s="103">
        <v>63.09</v>
      </c>
      <c r="D24" s="103">
        <v>2143.63</v>
      </c>
      <c r="E24" s="103">
        <v>323.14</v>
      </c>
      <c r="F24" s="103">
        <v>939.08</v>
      </c>
      <c r="G24" s="103">
        <v>341.43</v>
      </c>
      <c r="H24" s="103">
        <v>2893.03</v>
      </c>
      <c r="I24" s="103">
        <v>413.29</v>
      </c>
      <c r="J24" s="103">
        <v>314.32</v>
      </c>
      <c r="K24" s="103">
        <v>944.67</v>
      </c>
      <c r="L24" s="103">
        <v>583.34</v>
      </c>
      <c r="M24" s="103">
        <v>834.58</v>
      </c>
      <c r="N24" s="103">
        <v>903.14</v>
      </c>
      <c r="O24" s="103">
        <v>10696.739999999998</v>
      </c>
      <c r="P24" s="105"/>
      <c r="Q24" s="105"/>
      <c r="R24" s="105"/>
      <c r="T24" s="105"/>
      <c r="U24" s="105"/>
      <c r="V24" s="105"/>
      <c r="W24" s="105"/>
      <c r="X24" s="105"/>
      <c r="Y24" s="105"/>
      <c r="Z24" s="105"/>
      <c r="AA24" s="105"/>
      <c r="AB24" s="105"/>
      <c r="AC24" s="105"/>
      <c r="AD24" s="105"/>
      <c r="AE24" s="105"/>
      <c r="AF24" s="105"/>
      <c r="AG24" s="105"/>
      <c r="AH24" s="105"/>
      <c r="AI24" s="105"/>
      <c r="AJ24" s="105"/>
      <c r="AK24" s="105"/>
      <c r="AL24" s="105"/>
      <c r="AM24" s="105"/>
      <c r="AN24" s="105"/>
      <c r="AO24" s="105"/>
      <c r="AP24" s="105"/>
      <c r="AQ24" s="105"/>
      <c r="AR24" s="105"/>
      <c r="AS24" s="105"/>
      <c r="AT24" s="105"/>
      <c r="AU24" s="105"/>
      <c r="AV24" s="105"/>
      <c r="AW24" s="105"/>
      <c r="AX24" s="105"/>
      <c r="AY24" s="105"/>
      <c r="AZ24" s="105"/>
      <c r="BA24" s="105"/>
      <c r="BB24" s="105"/>
      <c r="BC24" s="105"/>
      <c r="BD24" s="105"/>
      <c r="BE24" s="105"/>
      <c r="BF24" s="105"/>
      <c r="BG24" s="105"/>
      <c r="BH24" s="105"/>
      <c r="BI24" s="105"/>
      <c r="BJ24" s="105"/>
      <c r="BK24" s="105"/>
      <c r="BL24" s="105"/>
      <c r="BM24" s="105"/>
      <c r="BN24" s="105"/>
      <c r="BO24" s="105"/>
      <c r="BP24" s="105"/>
      <c r="BQ24" s="105"/>
      <c r="BR24" s="105"/>
      <c r="BS24" s="105"/>
      <c r="BT24" s="105"/>
      <c r="BU24" s="105"/>
      <c r="BV24" s="105"/>
      <c r="BW24" s="105"/>
      <c r="BX24" s="105"/>
      <c r="BY24" s="105"/>
      <c r="BZ24" s="105"/>
      <c r="CA24" s="105"/>
      <c r="CB24" s="105"/>
      <c r="CC24" s="105"/>
      <c r="CD24" s="105"/>
      <c r="CE24" s="105"/>
      <c r="CF24" s="105"/>
      <c r="CG24" s="105"/>
      <c r="CH24" s="105"/>
      <c r="CI24" s="105"/>
      <c r="CJ24" s="105"/>
      <c r="CK24" s="105"/>
      <c r="CL24" s="105"/>
      <c r="CM24" s="105"/>
      <c r="CN24" s="105"/>
      <c r="CO24" s="105"/>
      <c r="CP24" s="105"/>
      <c r="CQ24" s="105"/>
      <c r="CR24" s="105"/>
      <c r="CS24" s="105"/>
      <c r="CT24" s="105"/>
      <c r="CU24" s="105"/>
      <c r="CV24" s="105"/>
      <c r="CW24" s="105"/>
      <c r="CX24" s="105"/>
      <c r="CY24" s="105"/>
      <c r="CZ24" s="105"/>
      <c r="DA24" s="105"/>
      <c r="DB24" s="105"/>
      <c r="DC24" s="105"/>
      <c r="DD24" s="105"/>
      <c r="DE24" s="105"/>
      <c r="DF24" s="105"/>
      <c r="DG24" s="105"/>
      <c r="DH24" s="105"/>
      <c r="DI24" s="105"/>
      <c r="DJ24" s="105"/>
      <c r="DK24" s="105"/>
      <c r="DL24" s="105"/>
      <c r="DM24" s="105"/>
      <c r="DN24" s="105"/>
      <c r="DO24" s="105"/>
      <c r="DP24" s="105"/>
      <c r="DQ24" s="105"/>
      <c r="DR24" s="105"/>
      <c r="DS24" s="105"/>
      <c r="DT24" s="105"/>
      <c r="DU24" s="105"/>
      <c r="DV24" s="105"/>
      <c r="DW24" s="105"/>
      <c r="DX24" s="105"/>
      <c r="DY24" s="105"/>
      <c r="DZ24" s="105"/>
      <c r="EA24" s="105"/>
      <c r="EB24" s="105"/>
      <c r="EC24" s="105"/>
      <c r="ED24" s="105"/>
      <c r="EE24" s="105"/>
      <c r="EF24" s="105"/>
      <c r="EG24" s="105"/>
      <c r="EH24" s="105"/>
      <c r="EI24" s="105"/>
      <c r="EJ24" s="105"/>
      <c r="EK24" s="105"/>
      <c r="EL24" s="105"/>
      <c r="EM24" s="105"/>
      <c r="EN24" s="105"/>
      <c r="EO24" s="105"/>
      <c r="EP24" s="105"/>
      <c r="EQ24" s="105"/>
      <c r="ER24" s="105"/>
      <c r="ES24" s="105"/>
      <c r="ET24" s="105"/>
      <c r="EU24" s="105"/>
      <c r="EV24" s="105"/>
      <c r="EW24" s="105"/>
      <c r="EX24" s="105"/>
      <c r="EY24" s="105"/>
      <c r="EZ24" s="105"/>
      <c r="FA24" s="105"/>
      <c r="FB24" s="105"/>
      <c r="FC24" s="105"/>
      <c r="FD24" s="105"/>
      <c r="FE24" s="105"/>
      <c r="FF24" s="105"/>
      <c r="FG24" s="105"/>
      <c r="FH24" s="105"/>
      <c r="FI24" s="105"/>
      <c r="FJ24" s="105"/>
      <c r="FK24" s="105"/>
      <c r="FL24" s="105"/>
      <c r="FM24" s="105"/>
      <c r="FN24" s="105"/>
      <c r="FO24" s="105"/>
      <c r="FP24" s="105"/>
      <c r="FQ24" s="105"/>
      <c r="FR24" s="105"/>
      <c r="FS24" s="105"/>
      <c r="FT24" s="105"/>
      <c r="FU24" s="105"/>
      <c r="FV24" s="105"/>
      <c r="FW24" s="105"/>
      <c r="FX24" s="105"/>
      <c r="FY24" s="105"/>
      <c r="FZ24" s="105"/>
      <c r="GA24" s="105"/>
      <c r="GB24" s="105"/>
      <c r="GC24" s="105"/>
      <c r="GD24" s="105"/>
      <c r="GE24" s="105"/>
      <c r="GF24" s="105"/>
      <c r="GG24" s="105"/>
      <c r="GH24" s="105"/>
      <c r="GI24" s="105"/>
      <c r="GJ24" s="105"/>
      <c r="GK24" s="105"/>
      <c r="GL24" s="105"/>
      <c r="GM24" s="105"/>
      <c r="GN24" s="105"/>
      <c r="GO24" s="105"/>
      <c r="GP24" s="105"/>
      <c r="GQ24" s="105"/>
      <c r="GR24" s="105"/>
      <c r="GS24" s="105"/>
      <c r="GT24" s="105"/>
      <c r="GU24" s="105"/>
      <c r="GV24" s="105"/>
      <c r="GW24" s="105"/>
      <c r="GX24" s="105"/>
      <c r="GY24" s="105"/>
      <c r="GZ24" s="105"/>
      <c r="HA24" s="105"/>
      <c r="HB24" s="105"/>
      <c r="HC24" s="105"/>
      <c r="HD24" s="105"/>
      <c r="HE24" s="105"/>
      <c r="HF24" s="105"/>
      <c r="HG24" s="105"/>
      <c r="HH24" s="105"/>
      <c r="HI24" s="105"/>
      <c r="HJ24" s="105"/>
      <c r="HK24" s="105"/>
      <c r="HL24" s="105"/>
      <c r="HM24" s="105"/>
      <c r="HN24" s="105"/>
      <c r="HO24" s="105"/>
      <c r="HP24" s="105"/>
      <c r="HQ24" s="105"/>
      <c r="HR24" s="105"/>
      <c r="HS24" s="105"/>
      <c r="HT24" s="105"/>
      <c r="HU24" s="105"/>
      <c r="HV24" s="105"/>
      <c r="HW24" s="105"/>
      <c r="HX24" s="105"/>
      <c r="HY24" s="105"/>
      <c r="HZ24" s="105"/>
      <c r="IA24" s="105"/>
      <c r="IB24" s="105"/>
      <c r="IC24" s="105"/>
      <c r="ID24" s="105"/>
      <c r="IE24" s="105"/>
      <c r="IF24" s="105"/>
      <c r="IG24" s="105"/>
      <c r="IH24" s="105"/>
      <c r="II24" s="105"/>
      <c r="IJ24" s="105"/>
      <c r="IK24" s="105"/>
      <c r="IL24" s="105"/>
      <c r="IM24" s="105"/>
      <c r="IN24" s="105"/>
      <c r="IO24" s="105"/>
      <c r="IP24" s="105"/>
      <c r="IQ24" s="105"/>
      <c r="IR24" s="105"/>
      <c r="IS24" s="105"/>
      <c r="IT24" s="105"/>
    </row>
    <row r="25" spans="1:254" s="106" customFormat="1" ht="18" customHeight="1">
      <c r="A25" s="104"/>
      <c r="B25" s="102" t="s">
        <v>93</v>
      </c>
      <c r="C25" s="103">
        <v>6054.58</v>
      </c>
      <c r="D25" s="103">
        <v>3175.74</v>
      </c>
      <c r="E25" s="103">
        <v>1090.45</v>
      </c>
      <c r="F25" s="103">
        <v>2376.85</v>
      </c>
      <c r="G25" s="103">
        <v>-3089.96</v>
      </c>
      <c r="H25" s="103">
        <v>2455.04</v>
      </c>
      <c r="I25" s="103">
        <v>2464.72</v>
      </c>
      <c r="J25" s="103">
        <v>2135.01</v>
      </c>
      <c r="K25" s="103">
        <v>784.96</v>
      </c>
      <c r="L25" s="103">
        <v>207.04</v>
      </c>
      <c r="M25" s="103">
        <v>3313.98</v>
      </c>
      <c r="N25" s="103">
        <v>1813.34</v>
      </c>
      <c r="O25" s="103">
        <v>22781.75</v>
      </c>
      <c r="P25" s="105"/>
      <c r="R25" s="105"/>
      <c r="T25" s="105"/>
      <c r="U25" s="105"/>
      <c r="V25" s="105"/>
      <c r="W25" s="105"/>
      <c r="X25" s="105"/>
      <c r="Y25" s="105"/>
      <c r="Z25" s="105"/>
      <c r="AA25" s="105"/>
      <c r="AB25" s="105"/>
      <c r="AC25" s="105"/>
      <c r="AD25" s="105"/>
      <c r="AE25" s="105"/>
      <c r="AF25" s="105"/>
      <c r="AG25" s="105"/>
      <c r="AH25" s="105"/>
      <c r="AI25" s="105"/>
      <c r="AJ25" s="105"/>
      <c r="AK25" s="105"/>
      <c r="AL25" s="105"/>
      <c r="AM25" s="105"/>
      <c r="AN25" s="105"/>
      <c r="AO25" s="105"/>
      <c r="AP25" s="105"/>
      <c r="AQ25" s="105"/>
      <c r="AR25" s="105"/>
      <c r="AS25" s="105"/>
      <c r="AT25" s="105"/>
      <c r="AU25" s="105"/>
      <c r="AV25" s="105"/>
      <c r="AW25" s="105"/>
      <c r="AX25" s="105"/>
      <c r="AY25" s="105"/>
      <c r="AZ25" s="105"/>
      <c r="BA25" s="105"/>
      <c r="BB25" s="105"/>
      <c r="BC25" s="105"/>
      <c r="BD25" s="105"/>
      <c r="BE25" s="105"/>
      <c r="BF25" s="105"/>
      <c r="BG25" s="105"/>
      <c r="BH25" s="105"/>
      <c r="BI25" s="105"/>
      <c r="BJ25" s="105"/>
      <c r="BK25" s="105"/>
      <c r="BL25" s="105"/>
      <c r="BM25" s="105"/>
      <c r="BN25" s="105"/>
      <c r="BO25" s="105"/>
      <c r="BP25" s="105"/>
      <c r="BQ25" s="105"/>
      <c r="BR25" s="105"/>
      <c r="BS25" s="105"/>
      <c r="BT25" s="105"/>
      <c r="BU25" s="105"/>
      <c r="BV25" s="105"/>
      <c r="BW25" s="105"/>
      <c r="BX25" s="105"/>
      <c r="BY25" s="105"/>
      <c r="BZ25" s="105"/>
      <c r="CA25" s="105"/>
      <c r="CB25" s="105"/>
      <c r="CC25" s="105"/>
      <c r="CD25" s="105"/>
      <c r="CE25" s="105"/>
      <c r="CF25" s="105"/>
      <c r="CG25" s="105"/>
      <c r="CH25" s="105"/>
      <c r="CI25" s="105"/>
      <c r="CJ25" s="105"/>
      <c r="CK25" s="105"/>
      <c r="CL25" s="105"/>
      <c r="CM25" s="105"/>
      <c r="CN25" s="105"/>
      <c r="CO25" s="105"/>
      <c r="CP25" s="105"/>
      <c r="CQ25" s="105"/>
      <c r="CR25" s="105"/>
      <c r="CS25" s="105"/>
      <c r="CT25" s="105"/>
      <c r="CU25" s="105"/>
      <c r="CV25" s="105"/>
      <c r="CW25" s="105"/>
      <c r="CX25" s="105"/>
      <c r="CY25" s="105"/>
      <c r="CZ25" s="105"/>
      <c r="DA25" s="105"/>
      <c r="DB25" s="105"/>
      <c r="DC25" s="105"/>
      <c r="DD25" s="105"/>
      <c r="DE25" s="105"/>
      <c r="DF25" s="105"/>
      <c r="DG25" s="105"/>
      <c r="DH25" s="105"/>
      <c r="DI25" s="105"/>
      <c r="DJ25" s="105"/>
      <c r="DK25" s="105"/>
      <c r="DL25" s="105"/>
      <c r="DM25" s="105"/>
      <c r="DN25" s="105"/>
      <c r="DO25" s="105"/>
      <c r="DP25" s="105"/>
      <c r="DQ25" s="105"/>
      <c r="DR25" s="105"/>
      <c r="DS25" s="105"/>
      <c r="DT25" s="105"/>
      <c r="DU25" s="105"/>
      <c r="DV25" s="105"/>
      <c r="DW25" s="105"/>
      <c r="DX25" s="105"/>
      <c r="DY25" s="105"/>
      <c r="DZ25" s="105"/>
      <c r="EA25" s="105"/>
      <c r="EB25" s="105"/>
      <c r="EC25" s="105"/>
      <c r="ED25" s="105"/>
      <c r="EE25" s="105"/>
      <c r="EF25" s="105"/>
      <c r="EG25" s="105"/>
      <c r="EH25" s="105"/>
      <c r="EI25" s="105"/>
      <c r="EJ25" s="105"/>
      <c r="EK25" s="105"/>
      <c r="EL25" s="105"/>
      <c r="EM25" s="105"/>
      <c r="EN25" s="105"/>
      <c r="EO25" s="105"/>
      <c r="EP25" s="105"/>
      <c r="EQ25" s="105"/>
      <c r="ER25" s="105"/>
      <c r="ES25" s="105"/>
      <c r="ET25" s="105"/>
      <c r="EU25" s="105"/>
      <c r="EV25" s="105"/>
      <c r="EW25" s="105"/>
      <c r="EX25" s="105"/>
      <c r="EY25" s="105"/>
      <c r="EZ25" s="105"/>
      <c r="FA25" s="105"/>
      <c r="FB25" s="105"/>
      <c r="FC25" s="105"/>
      <c r="FD25" s="105"/>
      <c r="FE25" s="105"/>
      <c r="FF25" s="105"/>
      <c r="FG25" s="105"/>
      <c r="FH25" s="105"/>
      <c r="FI25" s="105"/>
      <c r="FJ25" s="105"/>
      <c r="FK25" s="105"/>
      <c r="FL25" s="105"/>
      <c r="FM25" s="105"/>
      <c r="FN25" s="105"/>
      <c r="FO25" s="105"/>
      <c r="FP25" s="105"/>
      <c r="FQ25" s="105"/>
      <c r="FR25" s="105"/>
      <c r="FS25" s="105"/>
      <c r="FT25" s="105"/>
      <c r="FU25" s="105"/>
      <c r="FV25" s="105"/>
      <c r="FW25" s="105"/>
      <c r="FX25" s="105"/>
      <c r="FY25" s="105"/>
      <c r="FZ25" s="105"/>
      <c r="GA25" s="105"/>
      <c r="GB25" s="105"/>
      <c r="GC25" s="105"/>
      <c r="GD25" s="105"/>
      <c r="GE25" s="105"/>
      <c r="GF25" s="105"/>
      <c r="GG25" s="105"/>
      <c r="GH25" s="105"/>
      <c r="GI25" s="105"/>
      <c r="GJ25" s="105"/>
      <c r="GK25" s="105"/>
      <c r="GL25" s="105"/>
      <c r="GM25" s="105"/>
      <c r="GN25" s="105"/>
      <c r="GO25" s="105"/>
      <c r="GP25" s="105"/>
      <c r="GQ25" s="105"/>
      <c r="GR25" s="105"/>
      <c r="GS25" s="105"/>
      <c r="GT25" s="105"/>
      <c r="GU25" s="105"/>
      <c r="GV25" s="105"/>
      <c r="GW25" s="105"/>
      <c r="GX25" s="105"/>
      <c r="GY25" s="105"/>
      <c r="GZ25" s="105"/>
      <c r="HA25" s="105"/>
      <c r="HB25" s="105"/>
      <c r="HC25" s="105"/>
      <c r="HD25" s="105"/>
      <c r="HE25" s="105"/>
      <c r="HF25" s="105"/>
      <c r="HG25" s="105"/>
      <c r="HH25" s="105"/>
      <c r="HI25" s="105"/>
      <c r="HJ25" s="105"/>
      <c r="HK25" s="105"/>
      <c r="HL25" s="105"/>
      <c r="HM25" s="105"/>
      <c r="HN25" s="105"/>
      <c r="HO25" s="105"/>
      <c r="HP25" s="105"/>
      <c r="HQ25" s="105"/>
      <c r="HR25" s="105"/>
      <c r="HS25" s="105"/>
      <c r="HT25" s="105"/>
      <c r="HU25" s="105"/>
      <c r="HV25" s="105"/>
      <c r="HW25" s="105"/>
      <c r="HX25" s="105"/>
      <c r="HY25" s="105"/>
      <c r="HZ25" s="105"/>
      <c r="IA25" s="105"/>
      <c r="IB25" s="105"/>
      <c r="IC25" s="105"/>
      <c r="ID25" s="105"/>
      <c r="IE25" s="105"/>
      <c r="IF25" s="105"/>
      <c r="IG25" s="105"/>
      <c r="IH25" s="105"/>
      <c r="II25" s="105"/>
      <c r="IJ25" s="105"/>
      <c r="IK25" s="105"/>
      <c r="IL25" s="105"/>
      <c r="IM25" s="105"/>
      <c r="IN25" s="105"/>
      <c r="IO25" s="105"/>
      <c r="IP25" s="105"/>
      <c r="IQ25" s="105"/>
      <c r="IR25" s="105"/>
      <c r="IS25" s="105"/>
      <c r="IT25" s="105"/>
    </row>
    <row r="26" spans="1:254" s="106" customFormat="1" ht="18" customHeight="1">
      <c r="A26" s="104"/>
      <c r="B26" s="107" t="s">
        <v>91</v>
      </c>
      <c r="C26" s="103">
        <v>19990.91</v>
      </c>
      <c r="D26" s="103">
        <v>20185.52</v>
      </c>
      <c r="E26" s="103">
        <v>10684.5</v>
      </c>
      <c r="F26" s="103">
        <v>13656.3</v>
      </c>
      <c r="G26" s="103">
        <v>7738.36</v>
      </c>
      <c r="H26" s="103">
        <v>11019.37</v>
      </c>
      <c r="I26" s="103">
        <v>11699.35</v>
      </c>
      <c r="J26" s="103">
        <v>18486.71</v>
      </c>
      <c r="K26" s="103">
        <v>12343.35</v>
      </c>
      <c r="L26" s="103">
        <v>6310.56</v>
      </c>
      <c r="M26" s="103">
        <v>16389.55</v>
      </c>
      <c r="N26" s="103">
        <v>10519.06</v>
      </c>
      <c r="O26" s="103">
        <v>159023.53999999998</v>
      </c>
      <c r="P26" s="105"/>
      <c r="Q26" s="105"/>
      <c r="R26" s="105"/>
      <c r="T26" s="105"/>
      <c r="U26" s="105"/>
      <c r="V26" s="105"/>
      <c r="W26" s="105"/>
      <c r="X26" s="105"/>
      <c r="Y26" s="105"/>
      <c r="Z26" s="105"/>
      <c r="AA26" s="105"/>
      <c r="AB26" s="105"/>
      <c r="AC26" s="105"/>
      <c r="AD26" s="105"/>
      <c r="AE26" s="105"/>
      <c r="AF26" s="105"/>
      <c r="AG26" s="105"/>
      <c r="AH26" s="105"/>
      <c r="AI26" s="105"/>
      <c r="AJ26" s="105"/>
      <c r="AK26" s="105"/>
      <c r="AL26" s="105"/>
      <c r="AM26" s="105"/>
      <c r="AN26" s="105"/>
      <c r="AO26" s="105"/>
      <c r="AP26" s="105"/>
      <c r="AQ26" s="105"/>
      <c r="AR26" s="105"/>
      <c r="AS26" s="105"/>
      <c r="AT26" s="105"/>
      <c r="AU26" s="105"/>
      <c r="AV26" s="105"/>
      <c r="AW26" s="105"/>
      <c r="AX26" s="105"/>
      <c r="AY26" s="105"/>
      <c r="AZ26" s="105"/>
      <c r="BA26" s="105"/>
      <c r="BB26" s="105"/>
      <c r="BC26" s="105"/>
      <c r="BD26" s="105"/>
      <c r="BE26" s="105"/>
      <c r="BF26" s="105"/>
      <c r="BG26" s="105"/>
      <c r="BH26" s="105"/>
      <c r="BI26" s="105"/>
      <c r="BJ26" s="105"/>
      <c r="BK26" s="105"/>
      <c r="BL26" s="105"/>
      <c r="BM26" s="105"/>
      <c r="BN26" s="105"/>
      <c r="BO26" s="105"/>
      <c r="BP26" s="105"/>
      <c r="BQ26" s="105"/>
      <c r="BR26" s="105"/>
      <c r="BS26" s="105"/>
      <c r="BT26" s="105"/>
      <c r="BU26" s="105"/>
      <c r="BV26" s="105"/>
      <c r="BW26" s="105"/>
      <c r="BX26" s="105"/>
      <c r="BY26" s="105"/>
      <c r="BZ26" s="105"/>
      <c r="CA26" s="105"/>
      <c r="CB26" s="105"/>
      <c r="CC26" s="105"/>
      <c r="CD26" s="105"/>
      <c r="CE26" s="105"/>
      <c r="CF26" s="105"/>
      <c r="CG26" s="105"/>
      <c r="CH26" s="105"/>
      <c r="CI26" s="105"/>
      <c r="CJ26" s="105"/>
      <c r="CK26" s="105"/>
      <c r="CL26" s="105"/>
      <c r="CM26" s="105"/>
      <c r="CN26" s="105"/>
      <c r="CO26" s="105"/>
      <c r="CP26" s="105"/>
      <c r="CQ26" s="105"/>
      <c r="CR26" s="105"/>
      <c r="CS26" s="105"/>
      <c r="CT26" s="105"/>
      <c r="CU26" s="105"/>
      <c r="CV26" s="105"/>
      <c r="CW26" s="105"/>
      <c r="CX26" s="105"/>
      <c r="CY26" s="105"/>
      <c r="CZ26" s="105"/>
      <c r="DA26" s="105"/>
      <c r="DB26" s="105"/>
      <c r="DC26" s="105"/>
      <c r="DD26" s="105"/>
      <c r="DE26" s="105"/>
      <c r="DF26" s="105"/>
      <c r="DG26" s="105"/>
      <c r="DH26" s="105"/>
      <c r="DI26" s="105"/>
      <c r="DJ26" s="105"/>
      <c r="DK26" s="105"/>
      <c r="DL26" s="105"/>
      <c r="DM26" s="105"/>
      <c r="DN26" s="105"/>
      <c r="DO26" s="105"/>
      <c r="DP26" s="105"/>
      <c r="DQ26" s="105"/>
      <c r="DR26" s="105"/>
      <c r="DS26" s="105"/>
      <c r="DT26" s="105"/>
      <c r="DU26" s="105"/>
      <c r="DV26" s="105"/>
      <c r="DW26" s="105"/>
      <c r="DX26" s="105"/>
      <c r="DY26" s="105"/>
      <c r="DZ26" s="105"/>
      <c r="EA26" s="105"/>
      <c r="EB26" s="105"/>
      <c r="EC26" s="105"/>
      <c r="ED26" s="105"/>
      <c r="EE26" s="105"/>
      <c r="EF26" s="105"/>
      <c r="EG26" s="105"/>
      <c r="EH26" s="105"/>
      <c r="EI26" s="105"/>
      <c r="EJ26" s="105"/>
      <c r="EK26" s="105"/>
      <c r="EL26" s="105"/>
      <c r="EM26" s="105"/>
      <c r="EN26" s="105"/>
      <c r="EO26" s="105"/>
      <c r="EP26" s="105"/>
      <c r="EQ26" s="105"/>
      <c r="ER26" s="105"/>
      <c r="ES26" s="105"/>
      <c r="ET26" s="105"/>
      <c r="EU26" s="105"/>
      <c r="EV26" s="105"/>
      <c r="EW26" s="105"/>
      <c r="EX26" s="105"/>
      <c r="EY26" s="105"/>
      <c r="EZ26" s="105"/>
      <c r="FA26" s="105"/>
      <c r="FB26" s="105"/>
      <c r="FC26" s="105"/>
      <c r="FD26" s="105"/>
      <c r="FE26" s="105"/>
      <c r="FF26" s="105"/>
      <c r="FG26" s="105"/>
      <c r="FH26" s="105"/>
      <c r="FI26" s="105"/>
      <c r="FJ26" s="105"/>
      <c r="FK26" s="105"/>
      <c r="FL26" s="105"/>
      <c r="FM26" s="105"/>
      <c r="FN26" s="105"/>
      <c r="FO26" s="105"/>
      <c r="FP26" s="105"/>
      <c r="FQ26" s="105"/>
      <c r="FR26" s="105"/>
      <c r="FS26" s="105"/>
      <c r="FT26" s="105"/>
      <c r="FU26" s="105"/>
      <c r="FV26" s="105"/>
      <c r="FW26" s="105"/>
      <c r="FX26" s="105"/>
      <c r="FY26" s="105"/>
      <c r="FZ26" s="105"/>
      <c r="GA26" s="105"/>
      <c r="GB26" s="105"/>
      <c r="GC26" s="105"/>
      <c r="GD26" s="105"/>
      <c r="GE26" s="105"/>
      <c r="GF26" s="105"/>
      <c r="GG26" s="105"/>
      <c r="GH26" s="105"/>
      <c r="GI26" s="105"/>
      <c r="GJ26" s="105"/>
      <c r="GK26" s="105"/>
      <c r="GL26" s="105"/>
      <c r="GM26" s="105"/>
      <c r="GN26" s="105"/>
      <c r="GO26" s="105"/>
      <c r="GP26" s="105"/>
      <c r="GQ26" s="105"/>
      <c r="GR26" s="105"/>
      <c r="GS26" s="105"/>
      <c r="GT26" s="105"/>
      <c r="GU26" s="105"/>
      <c r="GV26" s="105"/>
      <c r="GW26" s="105"/>
      <c r="GX26" s="105"/>
      <c r="GY26" s="105"/>
      <c r="GZ26" s="105"/>
      <c r="HA26" s="105"/>
      <c r="HB26" s="105"/>
      <c r="HC26" s="105"/>
      <c r="HD26" s="105"/>
      <c r="HE26" s="105"/>
      <c r="HF26" s="105"/>
      <c r="HG26" s="105"/>
      <c r="HH26" s="105"/>
      <c r="HI26" s="105"/>
      <c r="HJ26" s="105"/>
      <c r="HK26" s="105"/>
      <c r="HL26" s="105"/>
      <c r="HM26" s="105"/>
      <c r="HN26" s="105"/>
      <c r="HO26" s="105"/>
      <c r="HP26" s="105"/>
      <c r="HQ26" s="105"/>
      <c r="HR26" s="105"/>
      <c r="HS26" s="105"/>
      <c r="HT26" s="105"/>
      <c r="HU26" s="105"/>
      <c r="HV26" s="105"/>
      <c r="HW26" s="105"/>
      <c r="HX26" s="105"/>
      <c r="HY26" s="105"/>
      <c r="HZ26" s="105"/>
      <c r="IA26" s="105"/>
      <c r="IB26" s="105"/>
      <c r="IC26" s="105"/>
      <c r="ID26" s="105"/>
      <c r="IE26" s="105"/>
      <c r="IF26" s="105"/>
      <c r="IG26" s="105"/>
      <c r="IH26" s="105"/>
      <c r="II26" s="105"/>
      <c r="IJ26" s="105"/>
      <c r="IK26" s="105"/>
      <c r="IL26" s="105"/>
      <c r="IM26" s="105"/>
      <c r="IN26" s="105"/>
      <c r="IO26" s="105"/>
      <c r="IP26" s="105"/>
      <c r="IQ26" s="105"/>
      <c r="IR26" s="105"/>
      <c r="IS26" s="105"/>
      <c r="IT26" s="105"/>
    </row>
    <row r="27" spans="1:254" s="106" customFormat="1" ht="18" customHeight="1">
      <c r="A27" s="104"/>
      <c r="B27" s="107" t="s">
        <v>92</v>
      </c>
      <c r="C27" s="103">
        <v>13936.33</v>
      </c>
      <c r="D27" s="103">
        <v>17009.78</v>
      </c>
      <c r="E27" s="103">
        <v>9594.05</v>
      </c>
      <c r="F27" s="103">
        <v>11279.46</v>
      </c>
      <c r="G27" s="103">
        <v>10828.32</v>
      </c>
      <c r="H27" s="103">
        <v>8564.33</v>
      </c>
      <c r="I27" s="103">
        <v>9234.63</v>
      </c>
      <c r="J27" s="103">
        <v>16351.71</v>
      </c>
      <c r="K27" s="103">
        <v>11558.39</v>
      </c>
      <c r="L27" s="103">
        <v>6103.52</v>
      </c>
      <c r="M27" s="103">
        <v>13075.57</v>
      </c>
      <c r="N27" s="103">
        <v>8705.73</v>
      </c>
      <c r="O27" s="103">
        <v>136241.82000000004</v>
      </c>
      <c r="P27" s="105"/>
      <c r="Q27" s="105"/>
      <c r="R27" s="105"/>
      <c r="T27" s="105"/>
      <c r="U27" s="105"/>
      <c r="V27" s="105"/>
      <c r="W27" s="105"/>
      <c r="X27" s="105"/>
      <c r="Y27" s="105"/>
      <c r="Z27" s="105"/>
      <c r="AA27" s="105"/>
      <c r="AB27" s="105"/>
      <c r="AC27" s="105"/>
      <c r="AD27" s="105"/>
      <c r="AE27" s="105"/>
      <c r="AF27" s="105"/>
      <c r="AG27" s="105"/>
      <c r="AH27" s="105"/>
      <c r="AI27" s="105"/>
      <c r="AJ27" s="105"/>
      <c r="AK27" s="105"/>
      <c r="AL27" s="105"/>
      <c r="AM27" s="105"/>
      <c r="AN27" s="105"/>
      <c r="AO27" s="105"/>
      <c r="AP27" s="105"/>
      <c r="AQ27" s="105"/>
      <c r="AR27" s="105"/>
      <c r="AS27" s="105"/>
      <c r="AT27" s="105"/>
      <c r="AU27" s="105"/>
      <c r="AV27" s="105"/>
      <c r="AW27" s="105"/>
      <c r="AX27" s="105"/>
      <c r="AY27" s="105"/>
      <c r="AZ27" s="105"/>
      <c r="BA27" s="105"/>
      <c r="BB27" s="105"/>
      <c r="BC27" s="105"/>
      <c r="BD27" s="105"/>
      <c r="BE27" s="105"/>
      <c r="BF27" s="105"/>
      <c r="BG27" s="105"/>
      <c r="BH27" s="105"/>
      <c r="BI27" s="105"/>
      <c r="BJ27" s="105"/>
      <c r="BK27" s="105"/>
      <c r="BL27" s="105"/>
      <c r="BM27" s="105"/>
      <c r="BN27" s="105"/>
      <c r="BO27" s="105"/>
      <c r="BP27" s="105"/>
      <c r="BQ27" s="105"/>
      <c r="BR27" s="105"/>
      <c r="BS27" s="105"/>
      <c r="BT27" s="105"/>
      <c r="BU27" s="105"/>
      <c r="BV27" s="105"/>
      <c r="BW27" s="105"/>
      <c r="BX27" s="105"/>
      <c r="BY27" s="105"/>
      <c r="BZ27" s="105"/>
      <c r="CA27" s="105"/>
      <c r="CB27" s="105"/>
      <c r="CC27" s="105"/>
      <c r="CD27" s="105"/>
      <c r="CE27" s="105"/>
      <c r="CF27" s="105"/>
      <c r="CG27" s="105"/>
      <c r="CH27" s="105"/>
      <c r="CI27" s="105"/>
      <c r="CJ27" s="105"/>
      <c r="CK27" s="105"/>
      <c r="CL27" s="105"/>
      <c r="CM27" s="105"/>
      <c r="CN27" s="105"/>
      <c r="CO27" s="105"/>
      <c r="CP27" s="105"/>
      <c r="CQ27" s="105"/>
      <c r="CR27" s="105"/>
      <c r="CS27" s="105"/>
      <c r="CT27" s="105"/>
      <c r="CU27" s="105"/>
      <c r="CV27" s="105"/>
      <c r="CW27" s="105"/>
      <c r="CX27" s="105"/>
      <c r="CY27" s="105"/>
      <c r="CZ27" s="105"/>
      <c r="DA27" s="105"/>
      <c r="DB27" s="105"/>
      <c r="DC27" s="105"/>
      <c r="DD27" s="105"/>
      <c r="DE27" s="105"/>
      <c r="DF27" s="105"/>
      <c r="DG27" s="105"/>
      <c r="DH27" s="105"/>
      <c r="DI27" s="105"/>
      <c r="DJ27" s="105"/>
      <c r="DK27" s="105"/>
      <c r="DL27" s="105"/>
      <c r="DM27" s="105"/>
      <c r="DN27" s="105"/>
      <c r="DO27" s="105"/>
      <c r="DP27" s="105"/>
      <c r="DQ27" s="105"/>
      <c r="DR27" s="105"/>
      <c r="DS27" s="105"/>
      <c r="DT27" s="105"/>
      <c r="DU27" s="105"/>
      <c r="DV27" s="105"/>
      <c r="DW27" s="105"/>
      <c r="DX27" s="105"/>
      <c r="DY27" s="105"/>
      <c r="DZ27" s="105"/>
      <c r="EA27" s="105"/>
      <c r="EB27" s="105"/>
      <c r="EC27" s="105"/>
      <c r="ED27" s="105"/>
      <c r="EE27" s="105"/>
      <c r="EF27" s="105"/>
      <c r="EG27" s="105"/>
      <c r="EH27" s="105"/>
      <c r="EI27" s="105"/>
      <c r="EJ27" s="105"/>
      <c r="EK27" s="105"/>
      <c r="EL27" s="105"/>
      <c r="EM27" s="105"/>
      <c r="EN27" s="105"/>
      <c r="EO27" s="105"/>
      <c r="EP27" s="105"/>
      <c r="EQ27" s="105"/>
      <c r="ER27" s="105"/>
      <c r="ES27" s="105"/>
      <c r="ET27" s="105"/>
      <c r="EU27" s="105"/>
      <c r="EV27" s="105"/>
      <c r="EW27" s="105"/>
      <c r="EX27" s="105"/>
      <c r="EY27" s="105"/>
      <c r="EZ27" s="105"/>
      <c r="FA27" s="105"/>
      <c r="FB27" s="105"/>
      <c r="FC27" s="105"/>
      <c r="FD27" s="105"/>
      <c r="FE27" s="105"/>
      <c r="FF27" s="105"/>
      <c r="FG27" s="105"/>
      <c r="FH27" s="105"/>
      <c r="FI27" s="105"/>
      <c r="FJ27" s="105"/>
      <c r="FK27" s="105"/>
      <c r="FL27" s="105"/>
      <c r="FM27" s="105"/>
      <c r="FN27" s="105"/>
      <c r="FO27" s="105"/>
      <c r="FP27" s="105"/>
      <c r="FQ27" s="105"/>
      <c r="FR27" s="105"/>
      <c r="FS27" s="105"/>
      <c r="FT27" s="105"/>
      <c r="FU27" s="105"/>
      <c r="FV27" s="105"/>
      <c r="FW27" s="105"/>
      <c r="FX27" s="105"/>
      <c r="FY27" s="105"/>
      <c r="FZ27" s="105"/>
      <c r="GA27" s="105"/>
      <c r="GB27" s="105"/>
      <c r="GC27" s="105"/>
      <c r="GD27" s="105"/>
      <c r="GE27" s="105"/>
      <c r="GF27" s="105"/>
      <c r="GG27" s="105"/>
      <c r="GH27" s="105"/>
      <c r="GI27" s="105"/>
      <c r="GJ27" s="105"/>
      <c r="GK27" s="105"/>
      <c r="GL27" s="105"/>
      <c r="GM27" s="105"/>
      <c r="GN27" s="105"/>
      <c r="GO27" s="105"/>
      <c r="GP27" s="105"/>
      <c r="GQ27" s="105"/>
      <c r="GR27" s="105"/>
      <c r="GS27" s="105"/>
      <c r="GT27" s="105"/>
      <c r="GU27" s="105"/>
      <c r="GV27" s="105"/>
      <c r="GW27" s="105"/>
      <c r="GX27" s="105"/>
      <c r="GY27" s="105"/>
      <c r="GZ27" s="105"/>
      <c r="HA27" s="105"/>
      <c r="HB27" s="105"/>
      <c r="HC27" s="105"/>
      <c r="HD27" s="105"/>
      <c r="HE27" s="105"/>
      <c r="HF27" s="105"/>
      <c r="HG27" s="105"/>
      <c r="HH27" s="105"/>
      <c r="HI27" s="105"/>
      <c r="HJ27" s="105"/>
      <c r="HK27" s="105"/>
      <c r="HL27" s="105"/>
      <c r="HM27" s="105"/>
      <c r="HN27" s="105"/>
      <c r="HO27" s="105"/>
      <c r="HP27" s="105"/>
      <c r="HQ27" s="105"/>
      <c r="HR27" s="105"/>
      <c r="HS27" s="105"/>
      <c r="HT27" s="105"/>
      <c r="HU27" s="105"/>
      <c r="HV27" s="105"/>
      <c r="HW27" s="105"/>
      <c r="HX27" s="105"/>
      <c r="HY27" s="105"/>
      <c r="HZ27" s="105"/>
      <c r="IA27" s="105"/>
      <c r="IB27" s="105"/>
      <c r="IC27" s="105"/>
      <c r="ID27" s="105"/>
      <c r="IE27" s="105"/>
      <c r="IF27" s="105"/>
      <c r="IG27" s="105"/>
      <c r="IH27" s="105"/>
      <c r="II27" s="105"/>
      <c r="IJ27" s="105"/>
      <c r="IK27" s="105"/>
      <c r="IL27" s="105"/>
      <c r="IM27" s="105"/>
      <c r="IN27" s="105"/>
      <c r="IO27" s="105"/>
      <c r="IP27" s="105"/>
      <c r="IQ27" s="105"/>
      <c r="IR27" s="105"/>
      <c r="IS27" s="105"/>
      <c r="IT27" s="105"/>
    </row>
    <row r="28" spans="1:254" s="88" customFormat="1" ht="18" customHeight="1">
      <c r="A28" s="90"/>
      <c r="B28" s="100" t="s">
        <v>150</v>
      </c>
      <c r="C28" s="101">
        <v>0</v>
      </c>
      <c r="D28" s="101">
        <v>0</v>
      </c>
      <c r="E28" s="101">
        <v>0</v>
      </c>
      <c r="F28" s="101">
        <v>0</v>
      </c>
      <c r="G28" s="101">
        <v>0</v>
      </c>
      <c r="H28" s="101">
        <v>0</v>
      </c>
      <c r="I28" s="101">
        <v>0</v>
      </c>
      <c r="J28" s="101">
        <v>0</v>
      </c>
      <c r="K28" s="101">
        <v>0</v>
      </c>
      <c r="L28" s="101">
        <v>0</v>
      </c>
      <c r="M28" s="101">
        <v>0</v>
      </c>
      <c r="N28" s="101">
        <v>0</v>
      </c>
      <c r="O28" s="101">
        <v>0</v>
      </c>
      <c r="P28" s="89"/>
      <c r="Q28" s="89"/>
      <c r="R28" s="89"/>
      <c r="T28" s="89"/>
      <c r="U28" s="89"/>
      <c r="V28" s="89"/>
      <c r="W28" s="89"/>
      <c r="X28" s="89"/>
      <c r="Y28" s="89"/>
      <c r="Z28" s="89"/>
      <c r="AA28" s="89"/>
      <c r="AB28" s="89"/>
      <c r="AC28" s="89"/>
      <c r="AD28" s="89"/>
      <c r="AE28" s="89"/>
      <c r="AF28" s="89"/>
      <c r="AG28" s="89"/>
      <c r="AH28" s="89"/>
      <c r="AI28" s="89"/>
      <c r="AJ28" s="89"/>
      <c r="AK28" s="89"/>
      <c r="AL28" s="89"/>
      <c r="AM28" s="89"/>
      <c r="AN28" s="89"/>
      <c r="AO28" s="89"/>
      <c r="AP28" s="89"/>
      <c r="AQ28" s="89"/>
      <c r="AR28" s="89"/>
      <c r="AS28" s="89"/>
      <c r="AT28" s="89"/>
      <c r="AU28" s="89"/>
      <c r="AV28" s="89"/>
      <c r="AW28" s="89"/>
      <c r="AX28" s="89"/>
      <c r="AY28" s="89"/>
      <c r="AZ28" s="89"/>
      <c r="BA28" s="89"/>
      <c r="BB28" s="89"/>
      <c r="BC28" s="89"/>
      <c r="BD28" s="89"/>
      <c r="BE28" s="89"/>
      <c r="BF28" s="89"/>
      <c r="BG28" s="89"/>
      <c r="BH28" s="89"/>
      <c r="BI28" s="89"/>
      <c r="BJ28" s="89"/>
      <c r="BK28" s="89"/>
      <c r="BL28" s="89"/>
      <c r="BM28" s="89"/>
      <c r="BN28" s="89"/>
      <c r="BO28" s="89"/>
      <c r="BP28" s="89"/>
      <c r="BQ28" s="89"/>
      <c r="BR28" s="89"/>
      <c r="BS28" s="89"/>
      <c r="BT28" s="89"/>
      <c r="BU28" s="89"/>
      <c r="BV28" s="89"/>
      <c r="BW28" s="89"/>
      <c r="BX28" s="89"/>
      <c r="BY28" s="89"/>
      <c r="BZ28" s="89"/>
      <c r="CA28" s="89"/>
      <c r="CB28" s="89"/>
      <c r="CC28" s="89"/>
      <c r="CD28" s="89"/>
      <c r="CE28" s="89"/>
      <c r="CF28" s="89"/>
      <c r="CG28" s="89"/>
      <c r="CH28" s="89"/>
      <c r="CI28" s="89"/>
      <c r="CJ28" s="89"/>
      <c r="CK28" s="89"/>
      <c r="CL28" s="89"/>
      <c r="CM28" s="89"/>
      <c r="CN28" s="89"/>
      <c r="CO28" s="89"/>
      <c r="CP28" s="89"/>
      <c r="CQ28" s="89"/>
      <c r="CR28" s="89"/>
      <c r="CS28" s="89"/>
      <c r="CT28" s="89"/>
      <c r="CU28" s="89"/>
      <c r="CV28" s="89"/>
      <c r="CW28" s="89"/>
      <c r="CX28" s="89"/>
      <c r="CY28" s="89"/>
      <c r="CZ28" s="89"/>
      <c r="DA28" s="89"/>
      <c r="DB28" s="89"/>
      <c r="DC28" s="89"/>
      <c r="DD28" s="89"/>
      <c r="DE28" s="89"/>
      <c r="DF28" s="89"/>
      <c r="DG28" s="89"/>
      <c r="DH28" s="89"/>
      <c r="DI28" s="89"/>
      <c r="DJ28" s="89"/>
      <c r="DK28" s="89"/>
      <c r="DL28" s="89"/>
      <c r="DM28" s="89"/>
      <c r="DN28" s="89"/>
      <c r="DO28" s="89"/>
      <c r="DP28" s="89"/>
      <c r="DQ28" s="89"/>
      <c r="DR28" s="89"/>
      <c r="DS28" s="89"/>
      <c r="DT28" s="89"/>
      <c r="DU28" s="89"/>
      <c r="DV28" s="89"/>
      <c r="DW28" s="89"/>
      <c r="DX28" s="89"/>
      <c r="DY28" s="89"/>
      <c r="DZ28" s="89"/>
      <c r="EA28" s="89"/>
      <c r="EB28" s="89"/>
      <c r="EC28" s="89"/>
      <c r="ED28" s="89"/>
      <c r="EE28" s="89"/>
      <c r="EF28" s="89"/>
      <c r="EG28" s="89"/>
      <c r="EH28" s="89"/>
      <c r="EI28" s="89"/>
      <c r="EJ28" s="89"/>
      <c r="EK28" s="89"/>
      <c r="EL28" s="89"/>
      <c r="EM28" s="89"/>
      <c r="EN28" s="89"/>
      <c r="EO28" s="89"/>
      <c r="EP28" s="89"/>
      <c r="EQ28" s="89"/>
      <c r="ER28" s="89"/>
      <c r="ES28" s="89"/>
      <c r="ET28" s="89"/>
      <c r="EU28" s="89"/>
      <c r="EV28" s="89"/>
      <c r="EW28" s="89"/>
      <c r="EX28" s="89"/>
      <c r="EY28" s="89"/>
      <c r="EZ28" s="89"/>
      <c r="FA28" s="89"/>
      <c r="FB28" s="89"/>
      <c r="FC28" s="89"/>
      <c r="FD28" s="89"/>
      <c r="FE28" s="89"/>
      <c r="FF28" s="89"/>
      <c r="FG28" s="89"/>
      <c r="FH28" s="89"/>
      <c r="FI28" s="89"/>
      <c r="FJ28" s="89"/>
      <c r="FK28" s="89"/>
      <c r="FL28" s="89"/>
      <c r="FM28" s="89"/>
      <c r="FN28" s="89"/>
      <c r="FO28" s="89"/>
      <c r="FP28" s="89"/>
      <c r="FQ28" s="89"/>
      <c r="FR28" s="89"/>
      <c r="FS28" s="89"/>
      <c r="FT28" s="89"/>
      <c r="FU28" s="89"/>
      <c r="FV28" s="89"/>
      <c r="FW28" s="89"/>
      <c r="FX28" s="89"/>
      <c r="FY28" s="89"/>
      <c r="FZ28" s="89"/>
      <c r="GA28" s="89"/>
      <c r="GB28" s="89"/>
      <c r="GC28" s="89"/>
      <c r="GD28" s="89"/>
      <c r="GE28" s="89"/>
      <c r="GF28" s="89"/>
      <c r="GG28" s="89"/>
      <c r="GH28" s="89"/>
      <c r="GI28" s="89"/>
      <c r="GJ28" s="89"/>
      <c r="GK28" s="89"/>
      <c r="GL28" s="89"/>
      <c r="GM28" s="89"/>
      <c r="GN28" s="89"/>
      <c r="GO28" s="89"/>
      <c r="GP28" s="89"/>
      <c r="GQ28" s="89"/>
      <c r="GR28" s="89"/>
      <c r="GS28" s="89"/>
      <c r="GT28" s="89"/>
      <c r="GU28" s="89"/>
      <c r="GV28" s="89"/>
      <c r="GW28" s="89"/>
      <c r="GX28" s="89"/>
      <c r="GY28" s="89"/>
      <c r="GZ28" s="89"/>
      <c r="HA28" s="89"/>
      <c r="HB28" s="89"/>
      <c r="HC28" s="89"/>
      <c r="HD28" s="89"/>
      <c r="HE28" s="89"/>
      <c r="HF28" s="89"/>
      <c r="HG28" s="89"/>
      <c r="HH28" s="89"/>
      <c r="HI28" s="89"/>
      <c r="HJ28" s="89"/>
      <c r="HK28" s="89"/>
      <c r="HL28" s="89"/>
      <c r="HM28" s="89"/>
      <c r="HN28" s="89"/>
      <c r="HO28" s="89"/>
      <c r="HP28" s="89"/>
      <c r="HQ28" s="89"/>
      <c r="HR28" s="89"/>
      <c r="HS28" s="89"/>
      <c r="HT28" s="89"/>
      <c r="HU28" s="89"/>
      <c r="HV28" s="89"/>
      <c r="HW28" s="89"/>
      <c r="HX28" s="89"/>
      <c r="HY28" s="89"/>
      <c r="HZ28" s="89"/>
      <c r="IA28" s="89"/>
      <c r="IB28" s="89"/>
      <c r="IC28" s="89"/>
      <c r="ID28" s="89"/>
      <c r="IE28" s="89"/>
      <c r="IF28" s="89"/>
      <c r="IG28" s="89"/>
      <c r="IH28" s="89"/>
      <c r="II28" s="89"/>
      <c r="IJ28" s="89"/>
      <c r="IK28" s="89"/>
      <c r="IL28" s="89"/>
      <c r="IM28" s="89"/>
      <c r="IN28" s="89"/>
      <c r="IO28" s="89"/>
      <c r="IP28" s="89"/>
      <c r="IQ28" s="89"/>
      <c r="IR28" s="89"/>
      <c r="IS28" s="89"/>
      <c r="IT28" s="89"/>
    </row>
    <row r="29" spans="1:254" s="88" customFormat="1" ht="18" customHeight="1">
      <c r="A29" s="90"/>
      <c r="B29" s="100"/>
      <c r="C29" s="101"/>
      <c r="D29" s="101"/>
      <c r="E29" s="101"/>
      <c r="F29" s="101"/>
      <c r="G29" s="101"/>
      <c r="H29" s="101"/>
      <c r="I29" s="101"/>
      <c r="J29" s="101"/>
      <c r="K29" s="101"/>
      <c r="L29" s="101"/>
      <c r="M29" s="101"/>
      <c r="N29" s="101"/>
      <c r="O29" s="101"/>
      <c r="P29" s="89"/>
      <c r="Q29" s="89"/>
      <c r="R29" s="89"/>
      <c r="T29" s="89"/>
      <c r="U29" s="89"/>
      <c r="V29" s="89"/>
      <c r="W29" s="89"/>
      <c r="X29" s="89"/>
      <c r="Y29" s="89"/>
      <c r="Z29" s="89"/>
      <c r="AA29" s="89"/>
      <c r="AB29" s="89"/>
      <c r="AC29" s="89"/>
      <c r="AD29" s="89"/>
      <c r="AE29" s="89"/>
      <c r="AF29" s="89"/>
      <c r="AG29" s="89"/>
      <c r="AH29" s="89"/>
      <c r="AI29" s="89"/>
      <c r="AJ29" s="89"/>
      <c r="AK29" s="89"/>
      <c r="AL29" s="89"/>
      <c r="AM29" s="89"/>
      <c r="AN29" s="89"/>
      <c r="AO29" s="89"/>
      <c r="AP29" s="89"/>
      <c r="AQ29" s="89"/>
      <c r="AR29" s="89"/>
      <c r="AS29" s="89"/>
      <c r="AT29" s="89"/>
      <c r="AU29" s="89"/>
      <c r="AV29" s="89"/>
      <c r="AW29" s="89"/>
      <c r="AX29" s="89"/>
      <c r="AY29" s="89"/>
      <c r="AZ29" s="89"/>
      <c r="BA29" s="89"/>
      <c r="BB29" s="89"/>
      <c r="BC29" s="89"/>
      <c r="BD29" s="89"/>
      <c r="BE29" s="89"/>
      <c r="BF29" s="89"/>
      <c r="BG29" s="89"/>
      <c r="BH29" s="89"/>
      <c r="BI29" s="89"/>
      <c r="BJ29" s="89"/>
      <c r="BK29" s="89"/>
      <c r="BL29" s="89"/>
      <c r="BM29" s="89"/>
      <c r="BN29" s="89"/>
      <c r="BO29" s="89"/>
      <c r="BP29" s="89"/>
      <c r="BQ29" s="89"/>
      <c r="BR29" s="89"/>
      <c r="BS29" s="89"/>
      <c r="BT29" s="89"/>
      <c r="BU29" s="89"/>
      <c r="BV29" s="89"/>
      <c r="BW29" s="89"/>
      <c r="BX29" s="89"/>
      <c r="BY29" s="89"/>
      <c r="BZ29" s="89"/>
      <c r="CA29" s="89"/>
      <c r="CB29" s="89"/>
      <c r="CC29" s="89"/>
      <c r="CD29" s="89"/>
      <c r="CE29" s="89"/>
      <c r="CF29" s="89"/>
      <c r="CG29" s="89"/>
      <c r="CH29" s="89"/>
      <c r="CI29" s="89"/>
      <c r="CJ29" s="89"/>
      <c r="CK29" s="89"/>
      <c r="CL29" s="89"/>
      <c r="CM29" s="89"/>
      <c r="CN29" s="89"/>
      <c r="CO29" s="89"/>
      <c r="CP29" s="89"/>
      <c r="CQ29" s="89"/>
      <c r="CR29" s="89"/>
      <c r="CS29" s="89"/>
      <c r="CT29" s="89"/>
      <c r="CU29" s="89"/>
      <c r="CV29" s="89"/>
      <c r="CW29" s="89"/>
      <c r="CX29" s="89"/>
      <c r="CY29" s="89"/>
      <c r="CZ29" s="89"/>
      <c r="DA29" s="89"/>
      <c r="DB29" s="89"/>
      <c r="DC29" s="89"/>
      <c r="DD29" s="89"/>
      <c r="DE29" s="89"/>
      <c r="DF29" s="89"/>
      <c r="DG29" s="89"/>
      <c r="DH29" s="89"/>
      <c r="DI29" s="89"/>
      <c r="DJ29" s="89"/>
      <c r="DK29" s="89"/>
      <c r="DL29" s="89"/>
      <c r="DM29" s="89"/>
      <c r="DN29" s="89"/>
      <c r="DO29" s="89"/>
      <c r="DP29" s="89"/>
      <c r="DQ29" s="89"/>
      <c r="DR29" s="89"/>
      <c r="DS29" s="89"/>
      <c r="DT29" s="89"/>
      <c r="DU29" s="89"/>
      <c r="DV29" s="89"/>
      <c r="DW29" s="89"/>
      <c r="DX29" s="89"/>
      <c r="DY29" s="89"/>
      <c r="DZ29" s="89"/>
      <c r="EA29" s="89"/>
      <c r="EB29" s="89"/>
      <c r="EC29" s="89"/>
      <c r="ED29" s="89"/>
      <c r="EE29" s="89"/>
      <c r="EF29" s="89"/>
      <c r="EG29" s="89"/>
      <c r="EH29" s="89"/>
      <c r="EI29" s="89"/>
      <c r="EJ29" s="89"/>
      <c r="EK29" s="89"/>
      <c r="EL29" s="89"/>
      <c r="EM29" s="89"/>
      <c r="EN29" s="89"/>
      <c r="EO29" s="89"/>
      <c r="EP29" s="89"/>
      <c r="EQ29" s="89"/>
      <c r="ER29" s="89"/>
      <c r="ES29" s="89"/>
      <c r="ET29" s="89"/>
      <c r="EU29" s="89"/>
      <c r="EV29" s="89"/>
      <c r="EW29" s="89"/>
      <c r="EX29" s="89"/>
      <c r="EY29" s="89"/>
      <c r="EZ29" s="89"/>
      <c r="FA29" s="89"/>
      <c r="FB29" s="89"/>
      <c r="FC29" s="89"/>
      <c r="FD29" s="89"/>
      <c r="FE29" s="89"/>
      <c r="FF29" s="89"/>
      <c r="FG29" s="89"/>
      <c r="FH29" s="89"/>
      <c r="FI29" s="89"/>
      <c r="FJ29" s="89"/>
      <c r="FK29" s="89"/>
      <c r="FL29" s="89"/>
      <c r="FM29" s="89"/>
      <c r="FN29" s="89"/>
      <c r="FO29" s="89"/>
      <c r="FP29" s="89"/>
      <c r="FQ29" s="89"/>
      <c r="FR29" s="89"/>
      <c r="FS29" s="89"/>
      <c r="FT29" s="89"/>
      <c r="FU29" s="89"/>
      <c r="FV29" s="89"/>
      <c r="FW29" s="89"/>
      <c r="FX29" s="89"/>
      <c r="FY29" s="89"/>
      <c r="FZ29" s="89"/>
      <c r="GA29" s="89"/>
      <c r="GB29" s="89"/>
      <c r="GC29" s="89"/>
      <c r="GD29" s="89"/>
      <c r="GE29" s="89"/>
      <c r="GF29" s="89"/>
      <c r="GG29" s="89"/>
      <c r="GH29" s="89"/>
      <c r="GI29" s="89"/>
      <c r="GJ29" s="89"/>
      <c r="GK29" s="89"/>
      <c r="GL29" s="89"/>
      <c r="GM29" s="89"/>
      <c r="GN29" s="89"/>
      <c r="GO29" s="89"/>
      <c r="GP29" s="89"/>
      <c r="GQ29" s="89"/>
      <c r="GR29" s="89"/>
      <c r="GS29" s="89"/>
      <c r="GT29" s="89"/>
      <c r="GU29" s="89"/>
      <c r="GV29" s="89"/>
      <c r="GW29" s="89"/>
      <c r="GX29" s="89"/>
      <c r="GY29" s="89"/>
      <c r="GZ29" s="89"/>
      <c r="HA29" s="89"/>
      <c r="HB29" s="89"/>
      <c r="HC29" s="89"/>
      <c r="HD29" s="89"/>
      <c r="HE29" s="89"/>
      <c r="HF29" s="89"/>
      <c r="HG29" s="89"/>
      <c r="HH29" s="89"/>
      <c r="HI29" s="89"/>
      <c r="HJ29" s="89"/>
      <c r="HK29" s="89"/>
      <c r="HL29" s="89"/>
      <c r="HM29" s="89"/>
      <c r="HN29" s="89"/>
      <c r="HO29" s="89"/>
      <c r="HP29" s="89"/>
      <c r="HQ29" s="89"/>
      <c r="HR29" s="89"/>
      <c r="HS29" s="89"/>
      <c r="HT29" s="89"/>
      <c r="HU29" s="89"/>
      <c r="HV29" s="89"/>
      <c r="HW29" s="89"/>
      <c r="HX29" s="89"/>
      <c r="HY29" s="89"/>
      <c r="HZ29" s="89"/>
      <c r="IA29" s="89"/>
      <c r="IB29" s="89"/>
      <c r="IC29" s="89"/>
      <c r="ID29" s="89"/>
      <c r="IE29" s="89"/>
      <c r="IF29" s="89"/>
      <c r="IG29" s="89"/>
      <c r="IH29" s="89"/>
      <c r="II29" s="89"/>
      <c r="IJ29" s="89"/>
      <c r="IK29" s="89"/>
      <c r="IL29" s="89"/>
      <c r="IM29" s="89"/>
      <c r="IN29" s="89"/>
      <c r="IO29" s="89"/>
      <c r="IP29" s="89"/>
      <c r="IQ29" s="89"/>
      <c r="IR29" s="89"/>
      <c r="IS29" s="89"/>
      <c r="IT29" s="89"/>
    </row>
    <row r="30" spans="1:254" s="88" customFormat="1" ht="18" customHeight="1">
      <c r="A30" s="90"/>
      <c r="B30" s="100" t="s">
        <v>117</v>
      </c>
      <c r="C30" s="101">
        <v>0.64</v>
      </c>
      <c r="D30" s="101">
        <v>35.81</v>
      </c>
      <c r="E30" s="101">
        <v>381.11</v>
      </c>
      <c r="F30" s="101">
        <v>0.37</v>
      </c>
      <c r="G30" s="101">
        <v>0.35</v>
      </c>
      <c r="H30" s="101">
        <v>0.38</v>
      </c>
      <c r="I30" s="101">
        <v>33.04</v>
      </c>
      <c r="J30" s="101">
        <v>0.45</v>
      </c>
      <c r="K30" s="101">
        <v>0.61</v>
      </c>
      <c r="L30" s="101">
        <v>48.2</v>
      </c>
      <c r="M30" s="101">
        <v>0.66</v>
      </c>
      <c r="N30" s="101">
        <v>156.36</v>
      </c>
      <c r="O30" s="101">
        <v>657.98</v>
      </c>
      <c r="P30" s="89"/>
      <c r="Q30" s="89"/>
      <c r="R30" s="89"/>
      <c r="T30" s="89"/>
      <c r="U30" s="89"/>
      <c r="V30" s="89"/>
      <c r="W30" s="89"/>
      <c r="X30" s="89"/>
      <c r="Y30" s="89"/>
      <c r="Z30" s="89"/>
      <c r="AA30" s="89"/>
      <c r="AB30" s="89"/>
      <c r="AC30" s="89"/>
      <c r="AD30" s="89"/>
      <c r="AE30" s="89"/>
      <c r="AF30" s="89"/>
      <c r="AG30" s="89"/>
      <c r="AH30" s="89"/>
      <c r="AI30" s="89"/>
      <c r="AJ30" s="89"/>
      <c r="AK30" s="89"/>
      <c r="AL30" s="89"/>
      <c r="AM30" s="89"/>
      <c r="AN30" s="89"/>
      <c r="AO30" s="89"/>
      <c r="AP30" s="89"/>
      <c r="AQ30" s="89"/>
      <c r="AR30" s="89"/>
      <c r="AS30" s="89"/>
      <c r="AT30" s="89"/>
      <c r="AU30" s="89"/>
      <c r="AV30" s="89"/>
      <c r="AW30" s="89"/>
      <c r="AX30" s="89"/>
      <c r="AY30" s="89"/>
      <c r="AZ30" s="89"/>
      <c r="BA30" s="89"/>
      <c r="BB30" s="89"/>
      <c r="BC30" s="89"/>
      <c r="BD30" s="89"/>
      <c r="BE30" s="89"/>
      <c r="BF30" s="89"/>
      <c r="BG30" s="89"/>
      <c r="BH30" s="89"/>
      <c r="BI30" s="89"/>
      <c r="BJ30" s="89"/>
      <c r="BK30" s="89"/>
      <c r="BL30" s="89"/>
      <c r="BM30" s="89"/>
      <c r="BN30" s="89"/>
      <c r="BO30" s="89"/>
      <c r="BP30" s="89"/>
      <c r="BQ30" s="89"/>
      <c r="BR30" s="89"/>
      <c r="BS30" s="89"/>
      <c r="BT30" s="89"/>
      <c r="BU30" s="89"/>
      <c r="BV30" s="89"/>
      <c r="BW30" s="89"/>
      <c r="BX30" s="89"/>
      <c r="BY30" s="89"/>
      <c r="BZ30" s="89"/>
      <c r="CA30" s="89"/>
      <c r="CB30" s="89"/>
      <c r="CC30" s="89"/>
      <c r="CD30" s="89"/>
      <c r="CE30" s="89"/>
      <c r="CF30" s="89"/>
      <c r="CG30" s="89"/>
      <c r="CH30" s="89"/>
      <c r="CI30" s="89"/>
      <c r="CJ30" s="89"/>
      <c r="CK30" s="89"/>
      <c r="CL30" s="89"/>
      <c r="CM30" s="89"/>
      <c r="CN30" s="89"/>
      <c r="CO30" s="89"/>
      <c r="CP30" s="89"/>
      <c r="CQ30" s="89"/>
      <c r="CR30" s="89"/>
      <c r="CS30" s="89"/>
      <c r="CT30" s="89"/>
      <c r="CU30" s="89"/>
      <c r="CV30" s="89"/>
      <c r="CW30" s="89"/>
      <c r="CX30" s="89"/>
      <c r="CY30" s="89"/>
      <c r="CZ30" s="89"/>
      <c r="DA30" s="89"/>
      <c r="DB30" s="89"/>
      <c r="DC30" s="89"/>
      <c r="DD30" s="89"/>
      <c r="DE30" s="89"/>
      <c r="DF30" s="89"/>
      <c r="DG30" s="89"/>
      <c r="DH30" s="89"/>
      <c r="DI30" s="89"/>
      <c r="DJ30" s="89"/>
      <c r="DK30" s="89"/>
      <c r="DL30" s="89"/>
      <c r="DM30" s="89"/>
      <c r="DN30" s="89"/>
      <c r="DO30" s="89"/>
      <c r="DP30" s="89"/>
      <c r="DQ30" s="89"/>
      <c r="DR30" s="89"/>
      <c r="DS30" s="89"/>
      <c r="DT30" s="89"/>
      <c r="DU30" s="89"/>
      <c r="DV30" s="89"/>
      <c r="DW30" s="89"/>
      <c r="DX30" s="89"/>
      <c r="DY30" s="89"/>
      <c r="DZ30" s="89"/>
      <c r="EA30" s="89"/>
      <c r="EB30" s="89"/>
      <c r="EC30" s="89"/>
      <c r="ED30" s="89"/>
      <c r="EE30" s="89"/>
      <c r="EF30" s="89"/>
      <c r="EG30" s="89"/>
      <c r="EH30" s="89"/>
      <c r="EI30" s="89"/>
      <c r="EJ30" s="89"/>
      <c r="EK30" s="89"/>
      <c r="EL30" s="89"/>
      <c r="EM30" s="89"/>
      <c r="EN30" s="89"/>
      <c r="EO30" s="89"/>
      <c r="EP30" s="89"/>
      <c r="EQ30" s="89"/>
      <c r="ER30" s="89"/>
      <c r="ES30" s="89"/>
      <c r="ET30" s="89"/>
      <c r="EU30" s="89"/>
      <c r="EV30" s="89"/>
      <c r="EW30" s="89"/>
      <c r="EX30" s="89"/>
      <c r="EY30" s="89"/>
      <c r="EZ30" s="89"/>
      <c r="FA30" s="89"/>
      <c r="FB30" s="89"/>
      <c r="FC30" s="89"/>
      <c r="FD30" s="89"/>
      <c r="FE30" s="89"/>
      <c r="FF30" s="89"/>
      <c r="FG30" s="89"/>
      <c r="FH30" s="89"/>
      <c r="FI30" s="89"/>
      <c r="FJ30" s="89"/>
      <c r="FK30" s="89"/>
      <c r="FL30" s="89"/>
      <c r="FM30" s="89"/>
      <c r="FN30" s="89"/>
      <c r="FO30" s="89"/>
      <c r="FP30" s="89"/>
      <c r="FQ30" s="89"/>
      <c r="FR30" s="89"/>
      <c r="FS30" s="89"/>
      <c r="FT30" s="89"/>
      <c r="FU30" s="89"/>
      <c r="FV30" s="89"/>
      <c r="FW30" s="89"/>
      <c r="FX30" s="89"/>
      <c r="FY30" s="89"/>
      <c r="FZ30" s="89"/>
      <c r="GA30" s="89"/>
      <c r="GB30" s="89"/>
      <c r="GC30" s="89"/>
      <c r="GD30" s="89"/>
      <c r="GE30" s="89"/>
      <c r="GF30" s="89"/>
      <c r="GG30" s="89"/>
      <c r="GH30" s="89"/>
      <c r="GI30" s="89"/>
      <c r="GJ30" s="89"/>
      <c r="GK30" s="89"/>
      <c r="GL30" s="89"/>
      <c r="GM30" s="89"/>
      <c r="GN30" s="89"/>
      <c r="GO30" s="89"/>
      <c r="GP30" s="89"/>
      <c r="GQ30" s="89"/>
      <c r="GR30" s="89"/>
      <c r="GS30" s="89"/>
      <c r="GT30" s="89"/>
      <c r="GU30" s="89"/>
      <c r="GV30" s="89"/>
      <c r="GW30" s="89"/>
      <c r="GX30" s="89"/>
      <c r="GY30" s="89"/>
      <c r="GZ30" s="89"/>
      <c r="HA30" s="89"/>
      <c r="HB30" s="89"/>
      <c r="HC30" s="89"/>
      <c r="HD30" s="89"/>
      <c r="HE30" s="89"/>
      <c r="HF30" s="89"/>
      <c r="HG30" s="89"/>
      <c r="HH30" s="89"/>
      <c r="HI30" s="89"/>
      <c r="HJ30" s="89"/>
      <c r="HK30" s="89"/>
      <c r="HL30" s="89"/>
      <c r="HM30" s="89"/>
      <c r="HN30" s="89"/>
      <c r="HO30" s="89"/>
      <c r="HP30" s="89"/>
      <c r="HQ30" s="89"/>
      <c r="HR30" s="89"/>
      <c r="HS30" s="89"/>
      <c r="HT30" s="89"/>
      <c r="HU30" s="89"/>
      <c r="HV30" s="89"/>
      <c r="HW30" s="89"/>
      <c r="HX30" s="89"/>
      <c r="HY30" s="89"/>
      <c r="HZ30" s="89"/>
      <c r="IA30" s="89"/>
      <c r="IB30" s="89"/>
      <c r="IC30" s="89"/>
      <c r="ID30" s="89"/>
      <c r="IE30" s="89"/>
      <c r="IF30" s="89"/>
      <c r="IG30" s="89"/>
      <c r="IH30" s="89"/>
      <c r="II30" s="89"/>
      <c r="IJ30" s="89"/>
      <c r="IK30" s="89"/>
      <c r="IL30" s="89"/>
      <c r="IM30" s="89"/>
      <c r="IN30" s="89"/>
      <c r="IO30" s="89"/>
      <c r="IP30" s="89"/>
      <c r="IQ30" s="89"/>
      <c r="IR30" s="89"/>
      <c r="IS30" s="89"/>
      <c r="IT30" s="89"/>
    </row>
    <row r="31" spans="1:254" s="88" customFormat="1" ht="18" customHeight="1">
      <c r="A31" s="90"/>
      <c r="B31" s="100"/>
      <c r="C31" s="101"/>
      <c r="D31" s="101"/>
      <c r="E31" s="101"/>
      <c r="F31" s="101"/>
      <c r="G31" s="101"/>
      <c r="H31" s="101"/>
      <c r="I31" s="101"/>
      <c r="J31" s="101"/>
      <c r="K31" s="101"/>
      <c r="L31" s="101"/>
      <c r="M31" s="101"/>
      <c r="N31" s="101"/>
      <c r="O31" s="101"/>
      <c r="P31" s="89"/>
      <c r="Q31" s="89"/>
      <c r="R31" s="89"/>
      <c r="T31" s="89"/>
      <c r="U31" s="89"/>
      <c r="V31" s="89"/>
      <c r="W31" s="89"/>
      <c r="X31" s="89"/>
      <c r="Y31" s="89"/>
      <c r="Z31" s="89"/>
      <c r="AA31" s="89"/>
      <c r="AB31" s="89"/>
      <c r="AC31" s="89"/>
      <c r="AD31" s="89"/>
      <c r="AE31" s="89"/>
      <c r="AF31" s="89"/>
      <c r="AG31" s="89"/>
      <c r="AH31" s="89"/>
      <c r="AI31" s="89"/>
      <c r="AJ31" s="89"/>
      <c r="AK31" s="89"/>
      <c r="AL31" s="89"/>
      <c r="AM31" s="89"/>
      <c r="AN31" s="89"/>
      <c r="AO31" s="89"/>
      <c r="AP31" s="89"/>
      <c r="AQ31" s="89"/>
      <c r="AR31" s="89"/>
      <c r="AS31" s="89"/>
      <c r="AT31" s="89"/>
      <c r="AU31" s="89"/>
      <c r="AV31" s="89"/>
      <c r="AW31" s="89"/>
      <c r="AX31" s="89"/>
      <c r="AY31" s="89"/>
      <c r="AZ31" s="89"/>
      <c r="BA31" s="89"/>
      <c r="BB31" s="89"/>
      <c r="BC31" s="89"/>
      <c r="BD31" s="89"/>
      <c r="BE31" s="89"/>
      <c r="BF31" s="89"/>
      <c r="BG31" s="89"/>
      <c r="BH31" s="89"/>
      <c r="BI31" s="89"/>
      <c r="BJ31" s="89"/>
      <c r="BK31" s="89"/>
      <c r="BL31" s="89"/>
      <c r="BM31" s="89"/>
      <c r="BN31" s="89"/>
      <c r="BO31" s="89"/>
      <c r="BP31" s="89"/>
      <c r="BQ31" s="89"/>
      <c r="BR31" s="89"/>
      <c r="BS31" s="89"/>
      <c r="BT31" s="89"/>
      <c r="BU31" s="89"/>
      <c r="BV31" s="89"/>
      <c r="BW31" s="89"/>
      <c r="BX31" s="89"/>
      <c r="BY31" s="89"/>
      <c r="BZ31" s="89"/>
      <c r="CA31" s="89"/>
      <c r="CB31" s="89"/>
      <c r="CC31" s="89"/>
      <c r="CD31" s="89"/>
      <c r="CE31" s="89"/>
      <c r="CF31" s="89"/>
      <c r="CG31" s="89"/>
      <c r="CH31" s="89"/>
      <c r="CI31" s="89"/>
      <c r="CJ31" s="89"/>
      <c r="CK31" s="89"/>
      <c r="CL31" s="89"/>
      <c r="CM31" s="89"/>
      <c r="CN31" s="89"/>
      <c r="CO31" s="89"/>
      <c r="CP31" s="89"/>
      <c r="CQ31" s="89"/>
      <c r="CR31" s="89"/>
      <c r="CS31" s="89"/>
      <c r="CT31" s="89"/>
      <c r="CU31" s="89"/>
      <c r="CV31" s="89"/>
      <c r="CW31" s="89"/>
      <c r="CX31" s="89"/>
      <c r="CY31" s="89"/>
      <c r="CZ31" s="89"/>
      <c r="DA31" s="89"/>
      <c r="DB31" s="89"/>
      <c r="DC31" s="89"/>
      <c r="DD31" s="89"/>
      <c r="DE31" s="89"/>
      <c r="DF31" s="89"/>
      <c r="DG31" s="89"/>
      <c r="DH31" s="89"/>
      <c r="DI31" s="89"/>
      <c r="DJ31" s="89"/>
      <c r="DK31" s="89"/>
      <c r="DL31" s="89"/>
      <c r="DM31" s="89"/>
      <c r="DN31" s="89"/>
      <c r="DO31" s="89"/>
      <c r="DP31" s="89"/>
      <c r="DQ31" s="89"/>
      <c r="DR31" s="89"/>
      <c r="DS31" s="89"/>
      <c r="DT31" s="89"/>
      <c r="DU31" s="89"/>
      <c r="DV31" s="89"/>
      <c r="DW31" s="89"/>
      <c r="DX31" s="89"/>
      <c r="DY31" s="89"/>
      <c r="DZ31" s="89"/>
      <c r="EA31" s="89"/>
      <c r="EB31" s="89"/>
      <c r="EC31" s="89"/>
      <c r="ED31" s="89"/>
      <c r="EE31" s="89"/>
      <c r="EF31" s="89"/>
      <c r="EG31" s="89"/>
      <c r="EH31" s="89"/>
      <c r="EI31" s="89"/>
      <c r="EJ31" s="89"/>
      <c r="EK31" s="89"/>
      <c r="EL31" s="89"/>
      <c r="EM31" s="89"/>
      <c r="EN31" s="89"/>
      <c r="EO31" s="89"/>
      <c r="EP31" s="89"/>
      <c r="EQ31" s="89"/>
      <c r="ER31" s="89"/>
      <c r="ES31" s="89"/>
      <c r="ET31" s="89"/>
      <c r="EU31" s="89"/>
      <c r="EV31" s="89"/>
      <c r="EW31" s="89"/>
      <c r="EX31" s="89"/>
      <c r="EY31" s="89"/>
      <c r="EZ31" s="89"/>
      <c r="FA31" s="89"/>
      <c r="FB31" s="89"/>
      <c r="FC31" s="89"/>
      <c r="FD31" s="89"/>
      <c r="FE31" s="89"/>
      <c r="FF31" s="89"/>
      <c r="FG31" s="89"/>
      <c r="FH31" s="89"/>
      <c r="FI31" s="89"/>
      <c r="FJ31" s="89"/>
      <c r="FK31" s="89"/>
      <c r="FL31" s="89"/>
      <c r="FM31" s="89"/>
      <c r="FN31" s="89"/>
      <c r="FO31" s="89"/>
      <c r="FP31" s="89"/>
      <c r="FQ31" s="89"/>
      <c r="FR31" s="89"/>
      <c r="FS31" s="89"/>
      <c r="FT31" s="89"/>
      <c r="FU31" s="89"/>
      <c r="FV31" s="89"/>
      <c r="FW31" s="89"/>
      <c r="FX31" s="89"/>
      <c r="FY31" s="89"/>
      <c r="FZ31" s="89"/>
      <c r="GA31" s="89"/>
      <c r="GB31" s="89"/>
      <c r="GC31" s="89"/>
      <c r="GD31" s="89"/>
      <c r="GE31" s="89"/>
      <c r="GF31" s="89"/>
      <c r="GG31" s="89"/>
      <c r="GH31" s="89"/>
      <c r="GI31" s="89"/>
      <c r="GJ31" s="89"/>
      <c r="GK31" s="89"/>
      <c r="GL31" s="89"/>
      <c r="GM31" s="89"/>
      <c r="GN31" s="89"/>
      <c r="GO31" s="89"/>
      <c r="GP31" s="89"/>
      <c r="GQ31" s="89"/>
      <c r="GR31" s="89"/>
      <c r="GS31" s="89"/>
      <c r="GT31" s="89"/>
      <c r="GU31" s="89"/>
      <c r="GV31" s="89"/>
      <c r="GW31" s="89"/>
      <c r="GX31" s="89"/>
      <c r="GY31" s="89"/>
      <c r="GZ31" s="89"/>
      <c r="HA31" s="89"/>
      <c r="HB31" s="89"/>
      <c r="HC31" s="89"/>
      <c r="HD31" s="89"/>
      <c r="HE31" s="89"/>
      <c r="HF31" s="89"/>
      <c r="HG31" s="89"/>
      <c r="HH31" s="89"/>
      <c r="HI31" s="89"/>
      <c r="HJ31" s="89"/>
      <c r="HK31" s="89"/>
      <c r="HL31" s="89"/>
      <c r="HM31" s="89"/>
      <c r="HN31" s="89"/>
      <c r="HO31" s="89"/>
      <c r="HP31" s="89"/>
      <c r="HQ31" s="89"/>
      <c r="HR31" s="89"/>
      <c r="HS31" s="89"/>
      <c r="HT31" s="89"/>
      <c r="HU31" s="89"/>
      <c r="HV31" s="89"/>
      <c r="HW31" s="89"/>
      <c r="HX31" s="89"/>
      <c r="HY31" s="89"/>
      <c r="HZ31" s="89"/>
      <c r="IA31" s="89"/>
      <c r="IB31" s="89"/>
      <c r="IC31" s="89"/>
      <c r="ID31" s="89"/>
      <c r="IE31" s="89"/>
      <c r="IF31" s="89"/>
      <c r="IG31" s="89"/>
      <c r="IH31" s="89"/>
      <c r="II31" s="89"/>
      <c r="IJ31" s="89"/>
      <c r="IK31" s="89"/>
      <c r="IL31" s="89"/>
      <c r="IM31" s="89"/>
      <c r="IN31" s="89"/>
      <c r="IO31" s="89"/>
      <c r="IP31" s="89"/>
      <c r="IQ31" s="89"/>
      <c r="IR31" s="89"/>
      <c r="IS31" s="89"/>
      <c r="IT31" s="89"/>
    </row>
    <row r="32" spans="1:254" s="88" customFormat="1" ht="18" customHeight="1">
      <c r="A32" s="90"/>
      <c r="B32" s="100" t="s">
        <v>118</v>
      </c>
      <c r="C32" s="101">
        <v>71.13</v>
      </c>
      <c r="D32" s="101">
        <v>35</v>
      </c>
      <c r="E32" s="101">
        <v>157.93</v>
      </c>
      <c r="F32" s="101">
        <v>101.95</v>
      </c>
      <c r="G32" s="101">
        <v>81</v>
      </c>
      <c r="H32" s="101">
        <v>196.19</v>
      </c>
      <c r="I32" s="101">
        <v>153.44</v>
      </c>
      <c r="J32" s="101">
        <v>128.81</v>
      </c>
      <c r="K32" s="101">
        <v>187.64</v>
      </c>
      <c r="L32" s="101">
        <v>134.92</v>
      </c>
      <c r="M32" s="101">
        <v>38.16</v>
      </c>
      <c r="N32" s="101">
        <v>85.23</v>
      </c>
      <c r="O32" s="101">
        <v>1371.4000000000003</v>
      </c>
      <c r="P32" s="89"/>
      <c r="Q32" s="89"/>
      <c r="R32" s="89"/>
      <c r="T32" s="89"/>
      <c r="U32" s="89"/>
      <c r="V32" s="89"/>
      <c r="W32" s="89"/>
      <c r="X32" s="89"/>
      <c r="Y32" s="89"/>
      <c r="Z32" s="89"/>
      <c r="AA32" s="89"/>
      <c r="AB32" s="89"/>
      <c r="AC32" s="89"/>
      <c r="AD32" s="89"/>
      <c r="AE32" s="89"/>
      <c r="AF32" s="89"/>
      <c r="AG32" s="89"/>
      <c r="AH32" s="89"/>
      <c r="AI32" s="89"/>
      <c r="AJ32" s="89"/>
      <c r="AK32" s="89"/>
      <c r="AL32" s="89"/>
      <c r="AM32" s="89"/>
      <c r="AN32" s="89"/>
      <c r="AO32" s="89"/>
      <c r="AP32" s="89"/>
      <c r="AQ32" s="89"/>
      <c r="AR32" s="89"/>
      <c r="AS32" s="89"/>
      <c r="AT32" s="89"/>
      <c r="AU32" s="89"/>
      <c r="AV32" s="89"/>
      <c r="AW32" s="89"/>
      <c r="AX32" s="89"/>
      <c r="AY32" s="89"/>
      <c r="AZ32" s="89"/>
      <c r="BA32" s="89"/>
      <c r="BB32" s="89"/>
      <c r="BC32" s="89"/>
      <c r="BD32" s="89"/>
      <c r="BE32" s="89"/>
      <c r="BF32" s="89"/>
      <c r="BG32" s="89"/>
      <c r="BH32" s="89"/>
      <c r="BI32" s="89"/>
      <c r="BJ32" s="89"/>
      <c r="BK32" s="89"/>
      <c r="BL32" s="89"/>
      <c r="BM32" s="89"/>
      <c r="BN32" s="89"/>
      <c r="BO32" s="89"/>
      <c r="BP32" s="89"/>
      <c r="BQ32" s="89"/>
      <c r="BR32" s="89"/>
      <c r="BS32" s="89"/>
      <c r="BT32" s="89"/>
      <c r="BU32" s="89"/>
      <c r="BV32" s="89"/>
      <c r="BW32" s="89"/>
      <c r="BX32" s="89"/>
      <c r="BY32" s="89"/>
      <c r="BZ32" s="89"/>
      <c r="CA32" s="89"/>
      <c r="CB32" s="89"/>
      <c r="CC32" s="89"/>
      <c r="CD32" s="89"/>
      <c r="CE32" s="89"/>
      <c r="CF32" s="89"/>
      <c r="CG32" s="89"/>
      <c r="CH32" s="89"/>
      <c r="CI32" s="89"/>
      <c r="CJ32" s="89"/>
      <c r="CK32" s="89"/>
      <c r="CL32" s="89"/>
      <c r="CM32" s="89"/>
      <c r="CN32" s="89"/>
      <c r="CO32" s="89"/>
      <c r="CP32" s="89"/>
      <c r="CQ32" s="89"/>
      <c r="CR32" s="89"/>
      <c r="CS32" s="89"/>
      <c r="CT32" s="89"/>
      <c r="CU32" s="89"/>
      <c r="CV32" s="89"/>
      <c r="CW32" s="89"/>
      <c r="CX32" s="89"/>
      <c r="CY32" s="89"/>
      <c r="CZ32" s="89"/>
      <c r="DA32" s="89"/>
      <c r="DB32" s="89"/>
      <c r="DC32" s="89"/>
      <c r="DD32" s="89"/>
      <c r="DE32" s="89"/>
      <c r="DF32" s="89"/>
      <c r="DG32" s="89"/>
      <c r="DH32" s="89"/>
      <c r="DI32" s="89"/>
      <c r="DJ32" s="89"/>
      <c r="DK32" s="89"/>
      <c r="DL32" s="89"/>
      <c r="DM32" s="89"/>
      <c r="DN32" s="89"/>
      <c r="DO32" s="89"/>
      <c r="DP32" s="89"/>
      <c r="DQ32" s="89"/>
      <c r="DR32" s="89"/>
      <c r="DS32" s="89"/>
      <c r="DT32" s="89"/>
      <c r="DU32" s="89"/>
      <c r="DV32" s="89"/>
      <c r="DW32" s="89"/>
      <c r="DX32" s="89"/>
      <c r="DY32" s="89"/>
      <c r="DZ32" s="89"/>
      <c r="EA32" s="89"/>
      <c r="EB32" s="89"/>
      <c r="EC32" s="89"/>
      <c r="ED32" s="89"/>
      <c r="EE32" s="89"/>
      <c r="EF32" s="89"/>
      <c r="EG32" s="89"/>
      <c r="EH32" s="89"/>
      <c r="EI32" s="89"/>
      <c r="EJ32" s="89"/>
      <c r="EK32" s="89"/>
      <c r="EL32" s="89"/>
      <c r="EM32" s="89"/>
      <c r="EN32" s="89"/>
      <c r="EO32" s="89"/>
      <c r="EP32" s="89"/>
      <c r="EQ32" s="89"/>
      <c r="ER32" s="89"/>
      <c r="ES32" s="89"/>
      <c r="ET32" s="89"/>
      <c r="EU32" s="89"/>
      <c r="EV32" s="89"/>
      <c r="EW32" s="89"/>
      <c r="EX32" s="89"/>
      <c r="EY32" s="89"/>
      <c r="EZ32" s="89"/>
      <c r="FA32" s="89"/>
      <c r="FB32" s="89"/>
      <c r="FC32" s="89"/>
      <c r="FD32" s="89"/>
      <c r="FE32" s="89"/>
      <c r="FF32" s="89"/>
      <c r="FG32" s="89"/>
      <c r="FH32" s="89"/>
      <c r="FI32" s="89"/>
      <c r="FJ32" s="89"/>
      <c r="FK32" s="89"/>
      <c r="FL32" s="89"/>
      <c r="FM32" s="89"/>
      <c r="FN32" s="89"/>
      <c r="FO32" s="89"/>
      <c r="FP32" s="89"/>
      <c r="FQ32" s="89"/>
      <c r="FR32" s="89"/>
      <c r="FS32" s="89"/>
      <c r="FT32" s="89"/>
      <c r="FU32" s="89"/>
      <c r="FV32" s="89"/>
      <c r="FW32" s="89"/>
      <c r="FX32" s="89"/>
      <c r="FY32" s="89"/>
      <c r="FZ32" s="89"/>
      <c r="GA32" s="89"/>
      <c r="GB32" s="89"/>
      <c r="GC32" s="89"/>
      <c r="GD32" s="89"/>
      <c r="GE32" s="89"/>
      <c r="GF32" s="89"/>
      <c r="GG32" s="89"/>
      <c r="GH32" s="89"/>
      <c r="GI32" s="89"/>
      <c r="GJ32" s="89"/>
      <c r="GK32" s="89"/>
      <c r="GL32" s="89"/>
      <c r="GM32" s="89"/>
      <c r="GN32" s="89"/>
      <c r="GO32" s="89"/>
      <c r="GP32" s="89"/>
      <c r="GQ32" s="89"/>
      <c r="GR32" s="89"/>
      <c r="GS32" s="89"/>
      <c r="GT32" s="89"/>
      <c r="GU32" s="89"/>
      <c r="GV32" s="89"/>
      <c r="GW32" s="89"/>
      <c r="GX32" s="89"/>
      <c r="GY32" s="89"/>
      <c r="GZ32" s="89"/>
      <c r="HA32" s="89"/>
      <c r="HB32" s="89"/>
      <c r="HC32" s="89"/>
      <c r="HD32" s="89"/>
      <c r="HE32" s="89"/>
      <c r="HF32" s="89"/>
      <c r="HG32" s="89"/>
      <c r="HH32" s="89"/>
      <c r="HI32" s="89"/>
      <c r="HJ32" s="89"/>
      <c r="HK32" s="89"/>
      <c r="HL32" s="89"/>
      <c r="HM32" s="89"/>
      <c r="HN32" s="89"/>
      <c r="HO32" s="89"/>
      <c r="HP32" s="89"/>
      <c r="HQ32" s="89"/>
      <c r="HR32" s="89"/>
      <c r="HS32" s="89"/>
      <c r="HT32" s="89"/>
      <c r="HU32" s="89"/>
      <c r="HV32" s="89"/>
      <c r="HW32" s="89"/>
      <c r="HX32" s="89"/>
      <c r="HY32" s="89"/>
      <c r="HZ32" s="89"/>
      <c r="IA32" s="89"/>
      <c r="IB32" s="89"/>
      <c r="IC32" s="89"/>
      <c r="ID32" s="89"/>
      <c r="IE32" s="89"/>
      <c r="IF32" s="89"/>
      <c r="IG32" s="89"/>
      <c r="IH32" s="89"/>
      <c r="II32" s="89"/>
      <c r="IJ32" s="89"/>
      <c r="IK32" s="89"/>
      <c r="IL32" s="89"/>
      <c r="IM32" s="89"/>
      <c r="IN32" s="89"/>
      <c r="IO32" s="89"/>
      <c r="IP32" s="89"/>
      <c r="IQ32" s="89"/>
      <c r="IR32" s="89"/>
      <c r="IS32" s="89"/>
      <c r="IT32" s="89"/>
    </row>
    <row r="33" spans="1:254" s="88" customFormat="1" ht="18" customHeight="1">
      <c r="A33" s="90"/>
      <c r="B33" s="100"/>
      <c r="C33" s="101"/>
      <c r="D33" s="101"/>
      <c r="E33" s="101"/>
      <c r="F33" s="101"/>
      <c r="G33" s="101"/>
      <c r="H33" s="101"/>
      <c r="I33" s="101"/>
      <c r="J33" s="101"/>
      <c r="K33" s="101"/>
      <c r="L33" s="101"/>
      <c r="M33" s="101"/>
      <c r="N33" s="101"/>
      <c r="O33" s="101"/>
      <c r="P33" s="89"/>
      <c r="Q33" s="89"/>
      <c r="R33" s="89"/>
      <c r="T33" s="89"/>
      <c r="U33" s="89"/>
      <c r="V33" s="89"/>
      <c r="W33" s="89"/>
      <c r="X33" s="89"/>
      <c r="Y33" s="89"/>
      <c r="Z33" s="89"/>
      <c r="AA33" s="89"/>
      <c r="AB33" s="89"/>
      <c r="AC33" s="89"/>
      <c r="AD33" s="89"/>
      <c r="AE33" s="89"/>
      <c r="AF33" s="89"/>
      <c r="AG33" s="89"/>
      <c r="AH33" s="89"/>
      <c r="AI33" s="89"/>
      <c r="AJ33" s="89"/>
      <c r="AK33" s="89"/>
      <c r="AL33" s="89"/>
      <c r="AM33" s="89"/>
      <c r="AN33" s="89"/>
      <c r="AO33" s="89"/>
      <c r="AP33" s="89"/>
      <c r="AQ33" s="89"/>
      <c r="AR33" s="89"/>
      <c r="AS33" s="89"/>
      <c r="AT33" s="89"/>
      <c r="AU33" s="89"/>
      <c r="AV33" s="89"/>
      <c r="AW33" s="89"/>
      <c r="AX33" s="89"/>
      <c r="AY33" s="89"/>
      <c r="AZ33" s="89"/>
      <c r="BA33" s="89"/>
      <c r="BB33" s="89"/>
      <c r="BC33" s="89"/>
      <c r="BD33" s="89"/>
      <c r="BE33" s="89"/>
      <c r="BF33" s="89"/>
      <c r="BG33" s="89"/>
      <c r="BH33" s="89"/>
      <c r="BI33" s="89"/>
      <c r="BJ33" s="89"/>
      <c r="BK33" s="89"/>
      <c r="BL33" s="89"/>
      <c r="BM33" s="89"/>
      <c r="BN33" s="89"/>
      <c r="BO33" s="89"/>
      <c r="BP33" s="89"/>
      <c r="BQ33" s="89"/>
      <c r="BR33" s="89"/>
      <c r="BS33" s="89"/>
      <c r="BT33" s="89"/>
      <c r="BU33" s="89"/>
      <c r="BV33" s="89"/>
      <c r="BW33" s="89"/>
      <c r="BX33" s="89"/>
      <c r="BY33" s="89"/>
      <c r="BZ33" s="89"/>
      <c r="CA33" s="89"/>
      <c r="CB33" s="89"/>
      <c r="CC33" s="89"/>
      <c r="CD33" s="89"/>
      <c r="CE33" s="89"/>
      <c r="CF33" s="89"/>
      <c r="CG33" s="89"/>
      <c r="CH33" s="89"/>
      <c r="CI33" s="89"/>
      <c r="CJ33" s="89"/>
      <c r="CK33" s="89"/>
      <c r="CL33" s="89"/>
      <c r="CM33" s="89"/>
      <c r="CN33" s="89"/>
      <c r="CO33" s="89"/>
      <c r="CP33" s="89"/>
      <c r="CQ33" s="89"/>
      <c r="CR33" s="89"/>
      <c r="CS33" s="89"/>
      <c r="CT33" s="89"/>
      <c r="CU33" s="89"/>
      <c r="CV33" s="89"/>
      <c r="CW33" s="89"/>
      <c r="CX33" s="89"/>
      <c r="CY33" s="89"/>
      <c r="CZ33" s="89"/>
      <c r="DA33" s="89"/>
      <c r="DB33" s="89"/>
      <c r="DC33" s="89"/>
      <c r="DD33" s="89"/>
      <c r="DE33" s="89"/>
      <c r="DF33" s="89"/>
      <c r="DG33" s="89"/>
      <c r="DH33" s="89"/>
      <c r="DI33" s="89"/>
      <c r="DJ33" s="89"/>
      <c r="DK33" s="89"/>
      <c r="DL33" s="89"/>
      <c r="DM33" s="89"/>
      <c r="DN33" s="89"/>
      <c r="DO33" s="89"/>
      <c r="DP33" s="89"/>
      <c r="DQ33" s="89"/>
      <c r="DR33" s="89"/>
      <c r="DS33" s="89"/>
      <c r="DT33" s="89"/>
      <c r="DU33" s="89"/>
      <c r="DV33" s="89"/>
      <c r="DW33" s="89"/>
      <c r="DX33" s="89"/>
      <c r="DY33" s="89"/>
      <c r="DZ33" s="89"/>
      <c r="EA33" s="89"/>
      <c r="EB33" s="89"/>
      <c r="EC33" s="89"/>
      <c r="ED33" s="89"/>
      <c r="EE33" s="89"/>
      <c r="EF33" s="89"/>
      <c r="EG33" s="89"/>
      <c r="EH33" s="89"/>
      <c r="EI33" s="89"/>
      <c r="EJ33" s="89"/>
      <c r="EK33" s="89"/>
      <c r="EL33" s="89"/>
      <c r="EM33" s="89"/>
      <c r="EN33" s="89"/>
      <c r="EO33" s="89"/>
      <c r="EP33" s="89"/>
      <c r="EQ33" s="89"/>
      <c r="ER33" s="89"/>
      <c r="ES33" s="89"/>
      <c r="ET33" s="89"/>
      <c r="EU33" s="89"/>
      <c r="EV33" s="89"/>
      <c r="EW33" s="89"/>
      <c r="EX33" s="89"/>
      <c r="EY33" s="89"/>
      <c r="EZ33" s="89"/>
      <c r="FA33" s="89"/>
      <c r="FB33" s="89"/>
      <c r="FC33" s="89"/>
      <c r="FD33" s="89"/>
      <c r="FE33" s="89"/>
      <c r="FF33" s="89"/>
      <c r="FG33" s="89"/>
      <c r="FH33" s="89"/>
      <c r="FI33" s="89"/>
      <c r="FJ33" s="89"/>
      <c r="FK33" s="89"/>
      <c r="FL33" s="89"/>
      <c r="FM33" s="89"/>
      <c r="FN33" s="89"/>
      <c r="FO33" s="89"/>
      <c r="FP33" s="89"/>
      <c r="FQ33" s="89"/>
      <c r="FR33" s="89"/>
      <c r="FS33" s="89"/>
      <c r="FT33" s="89"/>
      <c r="FU33" s="89"/>
      <c r="FV33" s="89"/>
      <c r="FW33" s="89"/>
      <c r="FX33" s="89"/>
      <c r="FY33" s="89"/>
      <c r="FZ33" s="89"/>
      <c r="GA33" s="89"/>
      <c r="GB33" s="89"/>
      <c r="GC33" s="89"/>
      <c r="GD33" s="89"/>
      <c r="GE33" s="89"/>
      <c r="GF33" s="89"/>
      <c r="GG33" s="89"/>
      <c r="GH33" s="89"/>
      <c r="GI33" s="89"/>
      <c r="GJ33" s="89"/>
      <c r="GK33" s="89"/>
      <c r="GL33" s="89"/>
      <c r="GM33" s="89"/>
      <c r="GN33" s="89"/>
      <c r="GO33" s="89"/>
      <c r="GP33" s="89"/>
      <c r="GQ33" s="89"/>
      <c r="GR33" s="89"/>
      <c r="GS33" s="89"/>
      <c r="GT33" s="89"/>
      <c r="GU33" s="89"/>
      <c r="GV33" s="89"/>
      <c r="GW33" s="89"/>
      <c r="GX33" s="89"/>
      <c r="GY33" s="89"/>
      <c r="GZ33" s="89"/>
      <c r="HA33" s="89"/>
      <c r="HB33" s="89"/>
      <c r="HC33" s="89"/>
      <c r="HD33" s="89"/>
      <c r="HE33" s="89"/>
      <c r="HF33" s="89"/>
      <c r="HG33" s="89"/>
      <c r="HH33" s="89"/>
      <c r="HI33" s="89"/>
      <c r="HJ33" s="89"/>
      <c r="HK33" s="89"/>
      <c r="HL33" s="89"/>
      <c r="HM33" s="89"/>
      <c r="HN33" s="89"/>
      <c r="HO33" s="89"/>
      <c r="HP33" s="89"/>
      <c r="HQ33" s="89"/>
      <c r="HR33" s="89"/>
      <c r="HS33" s="89"/>
      <c r="HT33" s="89"/>
      <c r="HU33" s="89"/>
      <c r="HV33" s="89"/>
      <c r="HW33" s="89"/>
      <c r="HX33" s="89"/>
      <c r="HY33" s="89"/>
      <c r="HZ33" s="89"/>
      <c r="IA33" s="89"/>
      <c r="IB33" s="89"/>
      <c r="IC33" s="89"/>
      <c r="ID33" s="89"/>
      <c r="IE33" s="89"/>
      <c r="IF33" s="89"/>
      <c r="IG33" s="89"/>
      <c r="IH33" s="89"/>
      <c r="II33" s="89"/>
      <c r="IJ33" s="89"/>
      <c r="IK33" s="89"/>
      <c r="IL33" s="89"/>
      <c r="IM33" s="89"/>
      <c r="IN33" s="89"/>
      <c r="IO33" s="89"/>
      <c r="IP33" s="89"/>
      <c r="IQ33" s="89"/>
      <c r="IR33" s="89"/>
      <c r="IS33" s="89"/>
      <c r="IT33" s="89"/>
    </row>
    <row r="34" spans="1:254" s="88" customFormat="1" ht="18" customHeight="1">
      <c r="A34" s="90"/>
      <c r="B34" s="100" t="s">
        <v>151</v>
      </c>
      <c r="C34" s="101">
        <v>-5580.44</v>
      </c>
      <c r="D34" s="101">
        <v>4541.4</v>
      </c>
      <c r="E34" s="101">
        <v>1469.95</v>
      </c>
      <c r="F34" s="101">
        <v>-3656.67</v>
      </c>
      <c r="G34" s="101">
        <v>-2991.14</v>
      </c>
      <c r="H34" s="101">
        <v>10464.07</v>
      </c>
      <c r="I34" s="101">
        <v>-1552.23</v>
      </c>
      <c r="J34" s="101">
        <v>-11617.04</v>
      </c>
      <c r="K34" s="101">
        <v>6731.32</v>
      </c>
      <c r="L34" s="101">
        <v>7530.03</v>
      </c>
      <c r="M34" s="101">
        <v>-9389.25</v>
      </c>
      <c r="N34" s="101">
        <v>10009.13</v>
      </c>
      <c r="O34" s="101">
        <v>5959.129999999998</v>
      </c>
      <c r="P34" s="89"/>
      <c r="Q34" s="89"/>
      <c r="R34" s="89"/>
      <c r="T34" s="89"/>
      <c r="U34" s="89"/>
      <c r="V34" s="89"/>
      <c r="W34" s="89"/>
      <c r="X34" s="89"/>
      <c r="Y34" s="89"/>
      <c r="Z34" s="89"/>
      <c r="AA34" s="89"/>
      <c r="AB34" s="89"/>
      <c r="AC34" s="89"/>
      <c r="AD34" s="89"/>
      <c r="AE34" s="89"/>
      <c r="AF34" s="89"/>
      <c r="AG34" s="89"/>
      <c r="AH34" s="89"/>
      <c r="AI34" s="89"/>
      <c r="AJ34" s="89"/>
      <c r="AK34" s="89"/>
      <c r="AL34" s="89"/>
      <c r="AM34" s="89"/>
      <c r="AN34" s="89"/>
      <c r="AO34" s="89"/>
      <c r="AP34" s="89"/>
      <c r="AQ34" s="89"/>
      <c r="AR34" s="89"/>
      <c r="AS34" s="89"/>
      <c r="AT34" s="89"/>
      <c r="AU34" s="89"/>
      <c r="AV34" s="89"/>
      <c r="AW34" s="89"/>
      <c r="AX34" s="89"/>
      <c r="AY34" s="89"/>
      <c r="AZ34" s="89"/>
      <c r="BA34" s="89"/>
      <c r="BB34" s="89"/>
      <c r="BC34" s="89"/>
      <c r="BD34" s="89"/>
      <c r="BE34" s="89"/>
      <c r="BF34" s="89"/>
      <c r="BG34" s="89"/>
      <c r="BH34" s="89"/>
      <c r="BI34" s="89"/>
      <c r="BJ34" s="89"/>
      <c r="BK34" s="89"/>
      <c r="BL34" s="89"/>
      <c r="BM34" s="89"/>
      <c r="BN34" s="89"/>
      <c r="BO34" s="89"/>
      <c r="BP34" s="89"/>
      <c r="BQ34" s="89"/>
      <c r="BR34" s="89"/>
      <c r="BS34" s="89"/>
      <c r="BT34" s="89"/>
      <c r="BU34" s="89"/>
      <c r="BV34" s="89"/>
      <c r="BW34" s="89"/>
      <c r="BX34" s="89"/>
      <c r="BY34" s="89"/>
      <c r="BZ34" s="89"/>
      <c r="CA34" s="89"/>
      <c r="CB34" s="89"/>
      <c r="CC34" s="89"/>
      <c r="CD34" s="89"/>
      <c r="CE34" s="89"/>
      <c r="CF34" s="89"/>
      <c r="CG34" s="89"/>
      <c r="CH34" s="89"/>
      <c r="CI34" s="89"/>
      <c r="CJ34" s="89"/>
      <c r="CK34" s="89"/>
      <c r="CL34" s="89"/>
      <c r="CM34" s="89"/>
      <c r="CN34" s="89"/>
      <c r="CO34" s="89"/>
      <c r="CP34" s="89"/>
      <c r="CQ34" s="89"/>
      <c r="CR34" s="89"/>
      <c r="CS34" s="89"/>
      <c r="CT34" s="89"/>
      <c r="CU34" s="89"/>
      <c r="CV34" s="89"/>
      <c r="CW34" s="89"/>
      <c r="CX34" s="89"/>
      <c r="CY34" s="89"/>
      <c r="CZ34" s="89"/>
      <c r="DA34" s="89"/>
      <c r="DB34" s="89"/>
      <c r="DC34" s="89"/>
      <c r="DD34" s="89"/>
      <c r="DE34" s="89"/>
      <c r="DF34" s="89"/>
      <c r="DG34" s="89"/>
      <c r="DH34" s="89"/>
      <c r="DI34" s="89"/>
      <c r="DJ34" s="89"/>
      <c r="DK34" s="89"/>
      <c r="DL34" s="89"/>
      <c r="DM34" s="89"/>
      <c r="DN34" s="89"/>
      <c r="DO34" s="89"/>
      <c r="DP34" s="89"/>
      <c r="DQ34" s="89"/>
      <c r="DR34" s="89"/>
      <c r="DS34" s="89"/>
      <c r="DT34" s="89"/>
      <c r="DU34" s="89"/>
      <c r="DV34" s="89"/>
      <c r="DW34" s="89"/>
      <c r="DX34" s="89"/>
      <c r="DY34" s="89"/>
      <c r="DZ34" s="89"/>
      <c r="EA34" s="89"/>
      <c r="EB34" s="89"/>
      <c r="EC34" s="89"/>
      <c r="ED34" s="89"/>
      <c r="EE34" s="89"/>
      <c r="EF34" s="89"/>
      <c r="EG34" s="89"/>
      <c r="EH34" s="89"/>
      <c r="EI34" s="89"/>
      <c r="EJ34" s="89"/>
      <c r="EK34" s="89"/>
      <c r="EL34" s="89"/>
      <c r="EM34" s="89"/>
      <c r="EN34" s="89"/>
      <c r="EO34" s="89"/>
      <c r="EP34" s="89"/>
      <c r="EQ34" s="89"/>
      <c r="ER34" s="89"/>
      <c r="ES34" s="89"/>
      <c r="ET34" s="89"/>
      <c r="EU34" s="89"/>
      <c r="EV34" s="89"/>
      <c r="EW34" s="89"/>
      <c r="EX34" s="89"/>
      <c r="EY34" s="89"/>
      <c r="EZ34" s="89"/>
      <c r="FA34" s="89"/>
      <c r="FB34" s="89"/>
      <c r="FC34" s="89"/>
      <c r="FD34" s="89"/>
      <c r="FE34" s="89"/>
      <c r="FF34" s="89"/>
      <c r="FG34" s="89"/>
      <c r="FH34" s="89"/>
      <c r="FI34" s="89"/>
      <c r="FJ34" s="89"/>
      <c r="FK34" s="89"/>
      <c r="FL34" s="89"/>
      <c r="FM34" s="89"/>
      <c r="FN34" s="89"/>
      <c r="FO34" s="89"/>
      <c r="FP34" s="89"/>
      <c r="FQ34" s="89"/>
      <c r="FR34" s="89"/>
      <c r="FS34" s="89"/>
      <c r="FT34" s="89"/>
      <c r="FU34" s="89"/>
      <c r="FV34" s="89"/>
      <c r="FW34" s="89"/>
      <c r="FX34" s="89"/>
      <c r="FY34" s="89"/>
      <c r="FZ34" s="89"/>
      <c r="GA34" s="89"/>
      <c r="GB34" s="89"/>
      <c r="GC34" s="89"/>
      <c r="GD34" s="89"/>
      <c r="GE34" s="89"/>
      <c r="GF34" s="89"/>
      <c r="GG34" s="89"/>
      <c r="GH34" s="89"/>
      <c r="GI34" s="89"/>
      <c r="GJ34" s="89"/>
      <c r="GK34" s="89"/>
      <c r="GL34" s="89"/>
      <c r="GM34" s="89"/>
      <c r="GN34" s="89"/>
      <c r="GO34" s="89"/>
      <c r="GP34" s="89"/>
      <c r="GQ34" s="89"/>
      <c r="GR34" s="89"/>
      <c r="GS34" s="89"/>
      <c r="GT34" s="89"/>
      <c r="GU34" s="89"/>
      <c r="GV34" s="89"/>
      <c r="GW34" s="89"/>
      <c r="GX34" s="89"/>
      <c r="GY34" s="89"/>
      <c r="GZ34" s="89"/>
      <c r="HA34" s="89"/>
      <c r="HB34" s="89"/>
      <c r="HC34" s="89"/>
      <c r="HD34" s="89"/>
      <c r="HE34" s="89"/>
      <c r="HF34" s="89"/>
      <c r="HG34" s="89"/>
      <c r="HH34" s="89"/>
      <c r="HI34" s="89"/>
      <c r="HJ34" s="89"/>
      <c r="HK34" s="89"/>
      <c r="HL34" s="89"/>
      <c r="HM34" s="89"/>
      <c r="HN34" s="89"/>
      <c r="HO34" s="89"/>
      <c r="HP34" s="89"/>
      <c r="HQ34" s="89"/>
      <c r="HR34" s="89"/>
      <c r="HS34" s="89"/>
      <c r="HT34" s="89"/>
      <c r="HU34" s="89"/>
      <c r="HV34" s="89"/>
      <c r="HW34" s="89"/>
      <c r="HX34" s="89"/>
      <c r="HY34" s="89"/>
      <c r="HZ34" s="89"/>
      <c r="IA34" s="89"/>
      <c r="IB34" s="89"/>
      <c r="IC34" s="89"/>
      <c r="ID34" s="89"/>
      <c r="IE34" s="89"/>
      <c r="IF34" s="89"/>
      <c r="IG34" s="89"/>
      <c r="IH34" s="89"/>
      <c r="II34" s="89"/>
      <c r="IJ34" s="89"/>
      <c r="IK34" s="89"/>
      <c r="IL34" s="89"/>
      <c r="IM34" s="89"/>
      <c r="IN34" s="89"/>
      <c r="IO34" s="89"/>
      <c r="IP34" s="89"/>
      <c r="IQ34" s="89"/>
      <c r="IR34" s="89"/>
      <c r="IS34" s="89"/>
      <c r="IT34" s="89"/>
    </row>
    <row r="35" spans="1:254" s="88" customFormat="1" ht="18" customHeight="1">
      <c r="A35" s="90"/>
      <c r="B35" s="100"/>
      <c r="C35" s="101"/>
      <c r="D35" s="101"/>
      <c r="E35" s="101"/>
      <c r="F35" s="101"/>
      <c r="G35" s="101"/>
      <c r="H35" s="101"/>
      <c r="I35" s="101"/>
      <c r="J35" s="101"/>
      <c r="K35" s="101"/>
      <c r="L35" s="101"/>
      <c r="M35" s="101"/>
      <c r="N35" s="101"/>
      <c r="O35" s="101"/>
      <c r="P35" s="89"/>
      <c r="Q35" s="89"/>
      <c r="R35" s="89"/>
      <c r="T35" s="89"/>
      <c r="U35" s="89"/>
      <c r="V35" s="89"/>
      <c r="W35" s="89"/>
      <c r="X35" s="89"/>
      <c r="Y35" s="89"/>
      <c r="Z35" s="89"/>
      <c r="AA35" s="89"/>
      <c r="AB35" s="89"/>
      <c r="AC35" s="89"/>
      <c r="AD35" s="89"/>
      <c r="AE35" s="89"/>
      <c r="AF35" s="89"/>
      <c r="AG35" s="89"/>
      <c r="AH35" s="89"/>
      <c r="AI35" s="89"/>
      <c r="AJ35" s="89"/>
      <c r="AK35" s="89"/>
      <c r="AL35" s="89"/>
      <c r="AM35" s="89"/>
      <c r="AN35" s="89"/>
      <c r="AO35" s="89"/>
      <c r="AP35" s="89"/>
      <c r="AQ35" s="89"/>
      <c r="AR35" s="89"/>
      <c r="AS35" s="89"/>
      <c r="AT35" s="89"/>
      <c r="AU35" s="89"/>
      <c r="AV35" s="89"/>
      <c r="AW35" s="89"/>
      <c r="AX35" s="89"/>
      <c r="AY35" s="89"/>
      <c r="AZ35" s="89"/>
      <c r="BA35" s="89"/>
      <c r="BB35" s="89"/>
      <c r="BC35" s="89"/>
      <c r="BD35" s="89"/>
      <c r="BE35" s="89"/>
      <c r="BF35" s="89"/>
      <c r="BG35" s="89"/>
      <c r="BH35" s="89"/>
      <c r="BI35" s="89"/>
      <c r="BJ35" s="89"/>
      <c r="BK35" s="89"/>
      <c r="BL35" s="89"/>
      <c r="BM35" s="89"/>
      <c r="BN35" s="89"/>
      <c r="BO35" s="89"/>
      <c r="BP35" s="89"/>
      <c r="BQ35" s="89"/>
      <c r="BR35" s="89"/>
      <c r="BS35" s="89"/>
      <c r="BT35" s="89"/>
      <c r="BU35" s="89"/>
      <c r="BV35" s="89"/>
      <c r="BW35" s="89"/>
      <c r="BX35" s="89"/>
      <c r="BY35" s="89"/>
      <c r="BZ35" s="89"/>
      <c r="CA35" s="89"/>
      <c r="CB35" s="89"/>
      <c r="CC35" s="89"/>
      <c r="CD35" s="89"/>
      <c r="CE35" s="89"/>
      <c r="CF35" s="89"/>
      <c r="CG35" s="89"/>
      <c r="CH35" s="89"/>
      <c r="CI35" s="89"/>
      <c r="CJ35" s="89"/>
      <c r="CK35" s="89"/>
      <c r="CL35" s="89"/>
      <c r="CM35" s="89"/>
      <c r="CN35" s="89"/>
      <c r="CO35" s="89"/>
      <c r="CP35" s="89"/>
      <c r="CQ35" s="89"/>
      <c r="CR35" s="89"/>
      <c r="CS35" s="89"/>
      <c r="CT35" s="89"/>
      <c r="CU35" s="89"/>
      <c r="CV35" s="89"/>
      <c r="CW35" s="89"/>
      <c r="CX35" s="89"/>
      <c r="CY35" s="89"/>
      <c r="CZ35" s="89"/>
      <c r="DA35" s="89"/>
      <c r="DB35" s="89"/>
      <c r="DC35" s="89"/>
      <c r="DD35" s="89"/>
      <c r="DE35" s="89"/>
      <c r="DF35" s="89"/>
      <c r="DG35" s="89"/>
      <c r="DH35" s="89"/>
      <c r="DI35" s="89"/>
      <c r="DJ35" s="89"/>
      <c r="DK35" s="89"/>
      <c r="DL35" s="89"/>
      <c r="DM35" s="89"/>
      <c r="DN35" s="89"/>
      <c r="DO35" s="89"/>
      <c r="DP35" s="89"/>
      <c r="DQ35" s="89"/>
      <c r="DR35" s="89"/>
      <c r="DS35" s="89"/>
      <c r="DT35" s="89"/>
      <c r="DU35" s="89"/>
      <c r="DV35" s="89"/>
      <c r="DW35" s="89"/>
      <c r="DX35" s="89"/>
      <c r="DY35" s="89"/>
      <c r="DZ35" s="89"/>
      <c r="EA35" s="89"/>
      <c r="EB35" s="89"/>
      <c r="EC35" s="89"/>
      <c r="ED35" s="89"/>
      <c r="EE35" s="89"/>
      <c r="EF35" s="89"/>
      <c r="EG35" s="89"/>
      <c r="EH35" s="89"/>
      <c r="EI35" s="89"/>
      <c r="EJ35" s="89"/>
      <c r="EK35" s="89"/>
      <c r="EL35" s="89"/>
      <c r="EM35" s="89"/>
      <c r="EN35" s="89"/>
      <c r="EO35" s="89"/>
      <c r="EP35" s="89"/>
      <c r="EQ35" s="89"/>
      <c r="ER35" s="89"/>
      <c r="ES35" s="89"/>
      <c r="ET35" s="89"/>
      <c r="EU35" s="89"/>
      <c r="EV35" s="89"/>
      <c r="EW35" s="89"/>
      <c r="EX35" s="89"/>
      <c r="EY35" s="89"/>
      <c r="EZ35" s="89"/>
      <c r="FA35" s="89"/>
      <c r="FB35" s="89"/>
      <c r="FC35" s="89"/>
      <c r="FD35" s="89"/>
      <c r="FE35" s="89"/>
      <c r="FF35" s="89"/>
      <c r="FG35" s="89"/>
      <c r="FH35" s="89"/>
      <c r="FI35" s="89"/>
      <c r="FJ35" s="89"/>
      <c r="FK35" s="89"/>
      <c r="FL35" s="89"/>
      <c r="FM35" s="89"/>
      <c r="FN35" s="89"/>
      <c r="FO35" s="89"/>
      <c r="FP35" s="89"/>
      <c r="FQ35" s="89"/>
      <c r="FR35" s="89"/>
      <c r="FS35" s="89"/>
      <c r="FT35" s="89"/>
      <c r="FU35" s="89"/>
      <c r="FV35" s="89"/>
      <c r="FW35" s="89"/>
      <c r="FX35" s="89"/>
      <c r="FY35" s="89"/>
      <c r="FZ35" s="89"/>
      <c r="GA35" s="89"/>
      <c r="GB35" s="89"/>
      <c r="GC35" s="89"/>
      <c r="GD35" s="89"/>
      <c r="GE35" s="89"/>
      <c r="GF35" s="89"/>
      <c r="GG35" s="89"/>
      <c r="GH35" s="89"/>
      <c r="GI35" s="89"/>
      <c r="GJ35" s="89"/>
      <c r="GK35" s="89"/>
      <c r="GL35" s="89"/>
      <c r="GM35" s="89"/>
      <c r="GN35" s="89"/>
      <c r="GO35" s="89"/>
      <c r="GP35" s="89"/>
      <c r="GQ35" s="89"/>
      <c r="GR35" s="89"/>
      <c r="GS35" s="89"/>
      <c r="GT35" s="89"/>
      <c r="GU35" s="89"/>
      <c r="GV35" s="89"/>
      <c r="GW35" s="89"/>
      <c r="GX35" s="89"/>
      <c r="GY35" s="89"/>
      <c r="GZ35" s="89"/>
      <c r="HA35" s="89"/>
      <c r="HB35" s="89"/>
      <c r="HC35" s="89"/>
      <c r="HD35" s="89"/>
      <c r="HE35" s="89"/>
      <c r="HF35" s="89"/>
      <c r="HG35" s="89"/>
      <c r="HH35" s="89"/>
      <c r="HI35" s="89"/>
      <c r="HJ35" s="89"/>
      <c r="HK35" s="89"/>
      <c r="HL35" s="89"/>
      <c r="HM35" s="89"/>
      <c r="HN35" s="89"/>
      <c r="HO35" s="89"/>
      <c r="HP35" s="89"/>
      <c r="HQ35" s="89"/>
      <c r="HR35" s="89"/>
      <c r="HS35" s="89"/>
      <c r="HT35" s="89"/>
      <c r="HU35" s="89"/>
      <c r="HV35" s="89"/>
      <c r="HW35" s="89"/>
      <c r="HX35" s="89"/>
      <c r="HY35" s="89"/>
      <c r="HZ35" s="89"/>
      <c r="IA35" s="89"/>
      <c r="IB35" s="89"/>
      <c r="IC35" s="89"/>
      <c r="ID35" s="89"/>
      <c r="IE35" s="89"/>
      <c r="IF35" s="89"/>
      <c r="IG35" s="89"/>
      <c r="IH35" s="89"/>
      <c r="II35" s="89"/>
      <c r="IJ35" s="89"/>
      <c r="IK35" s="89"/>
      <c r="IL35" s="89"/>
      <c r="IM35" s="89"/>
      <c r="IN35" s="89"/>
      <c r="IO35" s="89"/>
      <c r="IP35" s="89"/>
      <c r="IQ35" s="89"/>
      <c r="IR35" s="89"/>
      <c r="IS35" s="89"/>
      <c r="IT35" s="89"/>
    </row>
    <row r="36" spans="1:254" s="88" customFormat="1" ht="18" customHeight="1">
      <c r="A36" s="90"/>
      <c r="B36" s="100" t="s">
        <v>152</v>
      </c>
      <c r="C36" s="101">
        <v>-194.39</v>
      </c>
      <c r="D36" s="101">
        <v>393.95</v>
      </c>
      <c r="E36" s="101">
        <v>-197.29</v>
      </c>
      <c r="F36" s="101">
        <v>-525.98</v>
      </c>
      <c r="G36" s="101">
        <v>222.28</v>
      </c>
      <c r="H36" s="101">
        <v>129.83</v>
      </c>
      <c r="I36" s="101">
        <v>-136.47</v>
      </c>
      <c r="J36" s="101">
        <v>-39.02</v>
      </c>
      <c r="K36" s="101">
        <v>-170.44</v>
      </c>
      <c r="L36" s="101">
        <v>-182.72</v>
      </c>
      <c r="M36" s="101">
        <v>51.86</v>
      </c>
      <c r="N36" s="101">
        <v>252.37</v>
      </c>
      <c r="O36" s="101">
        <v>-396.02</v>
      </c>
      <c r="P36" s="89"/>
      <c r="Q36" s="89"/>
      <c r="R36" s="89"/>
      <c r="T36" s="89"/>
      <c r="U36" s="89"/>
      <c r="V36" s="89"/>
      <c r="W36" s="89"/>
      <c r="X36" s="89"/>
      <c r="Y36" s="89"/>
      <c r="Z36" s="89"/>
      <c r="AA36" s="89"/>
      <c r="AB36" s="89"/>
      <c r="AC36" s="89"/>
      <c r="AD36" s="89"/>
      <c r="AE36" s="89"/>
      <c r="AF36" s="89"/>
      <c r="AG36" s="89"/>
      <c r="AH36" s="89"/>
      <c r="AI36" s="89"/>
      <c r="AJ36" s="89"/>
      <c r="AK36" s="89"/>
      <c r="AL36" s="89"/>
      <c r="AM36" s="89"/>
      <c r="AN36" s="89"/>
      <c r="AO36" s="89"/>
      <c r="AP36" s="89"/>
      <c r="AQ36" s="89"/>
      <c r="AR36" s="89"/>
      <c r="AS36" s="89"/>
      <c r="AT36" s="89"/>
      <c r="AU36" s="89"/>
      <c r="AV36" s="89"/>
      <c r="AW36" s="89"/>
      <c r="AX36" s="89"/>
      <c r="AY36" s="89"/>
      <c r="AZ36" s="89"/>
      <c r="BA36" s="89"/>
      <c r="BB36" s="89"/>
      <c r="BC36" s="89"/>
      <c r="BD36" s="89"/>
      <c r="BE36" s="89"/>
      <c r="BF36" s="89"/>
      <c r="BG36" s="89"/>
      <c r="BH36" s="89"/>
      <c r="BI36" s="89"/>
      <c r="BJ36" s="89"/>
      <c r="BK36" s="89"/>
      <c r="BL36" s="89"/>
      <c r="BM36" s="89"/>
      <c r="BN36" s="89"/>
      <c r="BO36" s="89"/>
      <c r="BP36" s="89"/>
      <c r="BQ36" s="89"/>
      <c r="BR36" s="89"/>
      <c r="BS36" s="89"/>
      <c r="BT36" s="89"/>
      <c r="BU36" s="89"/>
      <c r="BV36" s="89"/>
      <c r="BW36" s="89"/>
      <c r="BX36" s="89"/>
      <c r="BY36" s="89"/>
      <c r="BZ36" s="89"/>
      <c r="CA36" s="89"/>
      <c r="CB36" s="89"/>
      <c r="CC36" s="89"/>
      <c r="CD36" s="89"/>
      <c r="CE36" s="89"/>
      <c r="CF36" s="89"/>
      <c r="CG36" s="89"/>
      <c r="CH36" s="89"/>
      <c r="CI36" s="89"/>
      <c r="CJ36" s="89"/>
      <c r="CK36" s="89"/>
      <c r="CL36" s="89"/>
      <c r="CM36" s="89"/>
      <c r="CN36" s="89"/>
      <c r="CO36" s="89"/>
      <c r="CP36" s="89"/>
      <c r="CQ36" s="89"/>
      <c r="CR36" s="89"/>
      <c r="CS36" s="89"/>
      <c r="CT36" s="89"/>
      <c r="CU36" s="89"/>
      <c r="CV36" s="89"/>
      <c r="CW36" s="89"/>
      <c r="CX36" s="89"/>
      <c r="CY36" s="89"/>
      <c r="CZ36" s="89"/>
      <c r="DA36" s="89"/>
      <c r="DB36" s="89"/>
      <c r="DC36" s="89"/>
      <c r="DD36" s="89"/>
      <c r="DE36" s="89"/>
      <c r="DF36" s="89"/>
      <c r="DG36" s="89"/>
      <c r="DH36" s="89"/>
      <c r="DI36" s="89"/>
      <c r="DJ36" s="89"/>
      <c r="DK36" s="89"/>
      <c r="DL36" s="89"/>
      <c r="DM36" s="89"/>
      <c r="DN36" s="89"/>
      <c r="DO36" s="89"/>
      <c r="DP36" s="89"/>
      <c r="DQ36" s="89"/>
      <c r="DR36" s="89"/>
      <c r="DS36" s="89"/>
      <c r="DT36" s="89"/>
      <c r="DU36" s="89"/>
      <c r="DV36" s="89"/>
      <c r="DW36" s="89"/>
      <c r="DX36" s="89"/>
      <c r="DY36" s="89"/>
      <c r="DZ36" s="89"/>
      <c r="EA36" s="89"/>
      <c r="EB36" s="89"/>
      <c r="EC36" s="89"/>
      <c r="ED36" s="89"/>
      <c r="EE36" s="89"/>
      <c r="EF36" s="89"/>
      <c r="EG36" s="89"/>
      <c r="EH36" s="89"/>
      <c r="EI36" s="89"/>
      <c r="EJ36" s="89"/>
      <c r="EK36" s="89"/>
      <c r="EL36" s="89"/>
      <c r="EM36" s="89"/>
      <c r="EN36" s="89"/>
      <c r="EO36" s="89"/>
      <c r="EP36" s="89"/>
      <c r="EQ36" s="89"/>
      <c r="ER36" s="89"/>
      <c r="ES36" s="89"/>
      <c r="ET36" s="89"/>
      <c r="EU36" s="89"/>
      <c r="EV36" s="89"/>
      <c r="EW36" s="89"/>
      <c r="EX36" s="89"/>
      <c r="EY36" s="89"/>
      <c r="EZ36" s="89"/>
      <c r="FA36" s="89"/>
      <c r="FB36" s="89"/>
      <c r="FC36" s="89"/>
      <c r="FD36" s="89"/>
      <c r="FE36" s="89"/>
      <c r="FF36" s="89"/>
      <c r="FG36" s="89"/>
      <c r="FH36" s="89"/>
      <c r="FI36" s="89"/>
      <c r="FJ36" s="89"/>
      <c r="FK36" s="89"/>
      <c r="FL36" s="89"/>
      <c r="FM36" s="89"/>
      <c r="FN36" s="89"/>
      <c r="FO36" s="89"/>
      <c r="FP36" s="89"/>
      <c r="FQ36" s="89"/>
      <c r="FR36" s="89"/>
      <c r="FS36" s="89"/>
      <c r="FT36" s="89"/>
      <c r="FU36" s="89"/>
      <c r="FV36" s="89"/>
      <c r="FW36" s="89"/>
      <c r="FX36" s="89"/>
      <c r="FY36" s="89"/>
      <c r="FZ36" s="89"/>
      <c r="GA36" s="89"/>
      <c r="GB36" s="89"/>
      <c r="GC36" s="89"/>
      <c r="GD36" s="89"/>
      <c r="GE36" s="89"/>
      <c r="GF36" s="89"/>
      <c r="GG36" s="89"/>
      <c r="GH36" s="89"/>
      <c r="GI36" s="89"/>
      <c r="GJ36" s="89"/>
      <c r="GK36" s="89"/>
      <c r="GL36" s="89"/>
      <c r="GM36" s="89"/>
      <c r="GN36" s="89"/>
      <c r="GO36" s="89"/>
      <c r="GP36" s="89"/>
      <c r="GQ36" s="89"/>
      <c r="GR36" s="89"/>
      <c r="GS36" s="89"/>
      <c r="GT36" s="89"/>
      <c r="GU36" s="89"/>
      <c r="GV36" s="89"/>
      <c r="GW36" s="89"/>
      <c r="GX36" s="89"/>
      <c r="GY36" s="89"/>
      <c r="GZ36" s="89"/>
      <c r="HA36" s="89"/>
      <c r="HB36" s="89"/>
      <c r="HC36" s="89"/>
      <c r="HD36" s="89"/>
      <c r="HE36" s="89"/>
      <c r="HF36" s="89"/>
      <c r="HG36" s="89"/>
      <c r="HH36" s="89"/>
      <c r="HI36" s="89"/>
      <c r="HJ36" s="89"/>
      <c r="HK36" s="89"/>
      <c r="HL36" s="89"/>
      <c r="HM36" s="89"/>
      <c r="HN36" s="89"/>
      <c r="HO36" s="89"/>
      <c r="HP36" s="89"/>
      <c r="HQ36" s="89"/>
      <c r="HR36" s="89"/>
      <c r="HS36" s="89"/>
      <c r="HT36" s="89"/>
      <c r="HU36" s="89"/>
      <c r="HV36" s="89"/>
      <c r="HW36" s="89"/>
      <c r="HX36" s="89"/>
      <c r="HY36" s="89"/>
      <c r="HZ36" s="89"/>
      <c r="IA36" s="89"/>
      <c r="IB36" s="89"/>
      <c r="IC36" s="89"/>
      <c r="ID36" s="89"/>
      <c r="IE36" s="89"/>
      <c r="IF36" s="89"/>
      <c r="IG36" s="89"/>
      <c r="IH36" s="89"/>
      <c r="II36" s="89"/>
      <c r="IJ36" s="89"/>
      <c r="IK36" s="89"/>
      <c r="IL36" s="89"/>
      <c r="IM36" s="89"/>
      <c r="IN36" s="89"/>
      <c r="IO36" s="89"/>
      <c r="IP36" s="89"/>
      <c r="IQ36" s="89"/>
      <c r="IR36" s="89"/>
      <c r="IS36" s="89"/>
      <c r="IT36" s="89"/>
    </row>
    <row r="37" spans="1:254" s="88" customFormat="1" ht="18" customHeight="1">
      <c r="A37" s="90"/>
      <c r="B37" s="100" t="s">
        <v>153</v>
      </c>
      <c r="C37" s="101">
        <v>-5386.05</v>
      </c>
      <c r="D37" s="101">
        <v>4147.45</v>
      </c>
      <c r="E37" s="101">
        <v>1667.24</v>
      </c>
      <c r="F37" s="101">
        <v>-3130.69</v>
      </c>
      <c r="G37" s="101">
        <v>-3213.42</v>
      </c>
      <c r="H37" s="101">
        <v>10334.24</v>
      </c>
      <c r="I37" s="101">
        <v>-1415.76</v>
      </c>
      <c r="J37" s="101">
        <v>-11578.02</v>
      </c>
      <c r="K37" s="101">
        <v>6901.76</v>
      </c>
      <c r="L37" s="101">
        <v>7712.75</v>
      </c>
      <c r="M37" s="101">
        <v>-9441.1</v>
      </c>
      <c r="N37" s="101">
        <v>9756.76</v>
      </c>
      <c r="O37" s="101">
        <v>6355.159999999998</v>
      </c>
      <c r="P37" s="89"/>
      <c r="Q37" s="89"/>
      <c r="R37" s="89"/>
      <c r="T37" s="89"/>
      <c r="U37" s="89"/>
      <c r="V37" s="89"/>
      <c r="W37" s="89"/>
      <c r="X37" s="89"/>
      <c r="Y37" s="89"/>
      <c r="Z37" s="89"/>
      <c r="AA37" s="89"/>
      <c r="AB37" s="89"/>
      <c r="AC37" s="89"/>
      <c r="AD37" s="89"/>
      <c r="AE37" s="89"/>
      <c r="AF37" s="89"/>
      <c r="AG37" s="89"/>
      <c r="AH37" s="89"/>
      <c r="AI37" s="89"/>
      <c r="AJ37" s="89"/>
      <c r="AK37" s="89"/>
      <c r="AL37" s="89"/>
      <c r="AM37" s="89"/>
      <c r="AN37" s="89"/>
      <c r="AO37" s="89"/>
      <c r="AP37" s="89"/>
      <c r="AQ37" s="89"/>
      <c r="AR37" s="89"/>
      <c r="AS37" s="89"/>
      <c r="AT37" s="89"/>
      <c r="AU37" s="89"/>
      <c r="AV37" s="89"/>
      <c r="AW37" s="89"/>
      <c r="AX37" s="89"/>
      <c r="AY37" s="89"/>
      <c r="AZ37" s="89"/>
      <c r="BA37" s="89"/>
      <c r="BB37" s="89"/>
      <c r="BC37" s="89"/>
      <c r="BD37" s="89"/>
      <c r="BE37" s="89"/>
      <c r="BF37" s="89"/>
      <c r="BG37" s="89"/>
      <c r="BH37" s="89"/>
      <c r="BI37" s="89"/>
      <c r="BJ37" s="89"/>
      <c r="BK37" s="89"/>
      <c r="BL37" s="89"/>
      <c r="BM37" s="89"/>
      <c r="BN37" s="89"/>
      <c r="BO37" s="89"/>
      <c r="BP37" s="89"/>
      <c r="BQ37" s="89"/>
      <c r="BR37" s="89"/>
      <c r="BS37" s="89"/>
      <c r="BT37" s="89"/>
      <c r="BU37" s="89"/>
      <c r="BV37" s="89"/>
      <c r="BW37" s="89"/>
      <c r="BX37" s="89"/>
      <c r="BY37" s="89"/>
      <c r="BZ37" s="89"/>
      <c r="CA37" s="89"/>
      <c r="CB37" s="89"/>
      <c r="CC37" s="89"/>
      <c r="CD37" s="89"/>
      <c r="CE37" s="89"/>
      <c r="CF37" s="89"/>
      <c r="CG37" s="89"/>
      <c r="CH37" s="89"/>
      <c r="CI37" s="89"/>
      <c r="CJ37" s="89"/>
      <c r="CK37" s="89"/>
      <c r="CL37" s="89"/>
      <c r="CM37" s="89"/>
      <c r="CN37" s="89"/>
      <c r="CO37" s="89"/>
      <c r="CP37" s="89"/>
      <c r="CQ37" s="89"/>
      <c r="CR37" s="89"/>
      <c r="CS37" s="89"/>
      <c r="CT37" s="89"/>
      <c r="CU37" s="89"/>
      <c r="CV37" s="89"/>
      <c r="CW37" s="89"/>
      <c r="CX37" s="89"/>
      <c r="CY37" s="89"/>
      <c r="CZ37" s="89"/>
      <c r="DA37" s="89"/>
      <c r="DB37" s="89"/>
      <c r="DC37" s="89"/>
      <c r="DD37" s="89"/>
      <c r="DE37" s="89"/>
      <c r="DF37" s="89"/>
      <c r="DG37" s="89"/>
      <c r="DH37" s="89"/>
      <c r="DI37" s="89"/>
      <c r="DJ37" s="89"/>
      <c r="DK37" s="89"/>
      <c r="DL37" s="89"/>
      <c r="DM37" s="89"/>
      <c r="DN37" s="89"/>
      <c r="DO37" s="89"/>
      <c r="DP37" s="89"/>
      <c r="DQ37" s="89"/>
      <c r="DR37" s="89"/>
      <c r="DS37" s="89"/>
      <c r="DT37" s="89"/>
      <c r="DU37" s="89"/>
      <c r="DV37" s="89"/>
      <c r="DW37" s="89"/>
      <c r="DX37" s="89"/>
      <c r="DY37" s="89"/>
      <c r="DZ37" s="89"/>
      <c r="EA37" s="89"/>
      <c r="EB37" s="89"/>
      <c r="EC37" s="89"/>
      <c r="ED37" s="89"/>
      <c r="EE37" s="89"/>
      <c r="EF37" s="89"/>
      <c r="EG37" s="89"/>
      <c r="EH37" s="89"/>
      <c r="EI37" s="89"/>
      <c r="EJ37" s="89"/>
      <c r="EK37" s="89"/>
      <c r="EL37" s="89"/>
      <c r="EM37" s="89"/>
      <c r="EN37" s="89"/>
      <c r="EO37" s="89"/>
      <c r="EP37" s="89"/>
      <c r="EQ37" s="89"/>
      <c r="ER37" s="89"/>
      <c r="ES37" s="89"/>
      <c r="ET37" s="89"/>
      <c r="EU37" s="89"/>
      <c r="EV37" s="89"/>
      <c r="EW37" s="89"/>
      <c r="EX37" s="89"/>
      <c r="EY37" s="89"/>
      <c r="EZ37" s="89"/>
      <c r="FA37" s="89"/>
      <c r="FB37" s="89"/>
      <c r="FC37" s="89"/>
      <c r="FD37" s="89"/>
      <c r="FE37" s="89"/>
      <c r="FF37" s="89"/>
      <c r="FG37" s="89"/>
      <c r="FH37" s="89"/>
      <c r="FI37" s="89"/>
      <c r="FJ37" s="89"/>
      <c r="FK37" s="89"/>
      <c r="FL37" s="89"/>
      <c r="FM37" s="89"/>
      <c r="FN37" s="89"/>
      <c r="FO37" s="89"/>
      <c r="FP37" s="89"/>
      <c r="FQ37" s="89"/>
      <c r="FR37" s="89"/>
      <c r="FS37" s="89"/>
      <c r="FT37" s="89"/>
      <c r="FU37" s="89"/>
      <c r="FV37" s="89"/>
      <c r="FW37" s="89"/>
      <c r="FX37" s="89"/>
      <c r="FY37" s="89"/>
      <c r="FZ37" s="89"/>
      <c r="GA37" s="89"/>
      <c r="GB37" s="89"/>
      <c r="GC37" s="89"/>
      <c r="GD37" s="89"/>
      <c r="GE37" s="89"/>
      <c r="GF37" s="89"/>
      <c r="GG37" s="89"/>
      <c r="GH37" s="89"/>
      <c r="GI37" s="89"/>
      <c r="GJ37" s="89"/>
      <c r="GK37" s="89"/>
      <c r="GL37" s="89"/>
      <c r="GM37" s="89"/>
      <c r="GN37" s="89"/>
      <c r="GO37" s="89"/>
      <c r="GP37" s="89"/>
      <c r="GQ37" s="89"/>
      <c r="GR37" s="89"/>
      <c r="GS37" s="89"/>
      <c r="GT37" s="89"/>
      <c r="GU37" s="89"/>
      <c r="GV37" s="89"/>
      <c r="GW37" s="89"/>
      <c r="GX37" s="89"/>
      <c r="GY37" s="89"/>
      <c r="GZ37" s="89"/>
      <c r="HA37" s="89"/>
      <c r="HB37" s="89"/>
      <c r="HC37" s="89"/>
      <c r="HD37" s="89"/>
      <c r="HE37" s="89"/>
      <c r="HF37" s="89"/>
      <c r="HG37" s="89"/>
      <c r="HH37" s="89"/>
      <c r="HI37" s="89"/>
      <c r="HJ37" s="89"/>
      <c r="HK37" s="89"/>
      <c r="HL37" s="89"/>
      <c r="HM37" s="89"/>
      <c r="HN37" s="89"/>
      <c r="HO37" s="89"/>
      <c r="HP37" s="89"/>
      <c r="HQ37" s="89"/>
      <c r="HR37" s="89"/>
      <c r="HS37" s="89"/>
      <c r="HT37" s="89"/>
      <c r="HU37" s="89"/>
      <c r="HV37" s="89"/>
      <c r="HW37" s="89"/>
      <c r="HX37" s="89"/>
      <c r="HY37" s="89"/>
      <c r="HZ37" s="89"/>
      <c r="IA37" s="89"/>
      <c r="IB37" s="89"/>
      <c r="IC37" s="89"/>
      <c r="ID37" s="89"/>
      <c r="IE37" s="89"/>
      <c r="IF37" s="89"/>
      <c r="IG37" s="89"/>
      <c r="IH37" s="89"/>
      <c r="II37" s="89"/>
      <c r="IJ37" s="89"/>
      <c r="IK37" s="89"/>
      <c r="IL37" s="89"/>
      <c r="IM37" s="89"/>
      <c r="IN37" s="89"/>
      <c r="IO37" s="89"/>
      <c r="IP37" s="89"/>
      <c r="IQ37" s="89"/>
      <c r="IR37" s="89"/>
      <c r="IS37" s="89"/>
      <c r="IT37" s="89"/>
    </row>
    <row r="38" spans="1:254" s="88" customFormat="1" ht="12.75">
      <c r="A38" s="90"/>
      <c r="B38" s="108"/>
      <c r="C38" s="109"/>
      <c r="D38" s="109"/>
      <c r="E38" s="109"/>
      <c r="F38" s="109"/>
      <c r="G38" s="109"/>
      <c r="H38" s="109"/>
      <c r="I38" s="109"/>
      <c r="J38" s="110"/>
      <c r="K38" s="109"/>
      <c r="L38" s="111"/>
      <c r="M38" s="111"/>
      <c r="N38" s="111"/>
      <c r="O38" s="109"/>
      <c r="P38" s="89"/>
      <c r="Q38" s="89"/>
      <c r="R38" s="89"/>
      <c r="T38" s="89"/>
      <c r="U38" s="89"/>
      <c r="V38" s="89"/>
      <c r="W38" s="89"/>
      <c r="X38" s="89"/>
      <c r="Y38" s="89"/>
      <c r="Z38" s="89"/>
      <c r="AA38" s="89"/>
      <c r="AB38" s="89"/>
      <c r="AC38" s="89"/>
      <c r="AD38" s="89"/>
      <c r="AE38" s="89"/>
      <c r="AF38" s="89"/>
      <c r="AG38" s="89"/>
      <c r="AH38" s="89"/>
      <c r="AI38" s="89"/>
      <c r="AJ38" s="89"/>
      <c r="AK38" s="89"/>
      <c r="AL38" s="89"/>
      <c r="AM38" s="89"/>
      <c r="AN38" s="89"/>
      <c r="AO38" s="89"/>
      <c r="AP38" s="89"/>
      <c r="AQ38" s="89"/>
      <c r="AR38" s="89"/>
      <c r="AS38" s="89"/>
      <c r="AT38" s="89"/>
      <c r="AU38" s="89"/>
      <c r="AV38" s="89"/>
      <c r="AW38" s="89"/>
      <c r="AX38" s="89"/>
      <c r="AY38" s="89"/>
      <c r="AZ38" s="89"/>
      <c r="BA38" s="89"/>
      <c r="BB38" s="89"/>
      <c r="BC38" s="89"/>
      <c r="BD38" s="89"/>
      <c r="BE38" s="89"/>
      <c r="BF38" s="89"/>
      <c r="BG38" s="89"/>
      <c r="BH38" s="89"/>
      <c r="BI38" s="89"/>
      <c r="BJ38" s="89"/>
      <c r="BK38" s="89"/>
      <c r="BL38" s="89"/>
      <c r="BM38" s="89"/>
      <c r="BN38" s="89"/>
      <c r="BO38" s="89"/>
      <c r="BP38" s="89"/>
      <c r="BQ38" s="89"/>
      <c r="BR38" s="89"/>
      <c r="BS38" s="89"/>
      <c r="BT38" s="89"/>
      <c r="BU38" s="89"/>
      <c r="BV38" s="89"/>
      <c r="BW38" s="89"/>
      <c r="BX38" s="89"/>
      <c r="BY38" s="89"/>
      <c r="BZ38" s="89"/>
      <c r="CA38" s="89"/>
      <c r="CB38" s="89"/>
      <c r="CC38" s="89"/>
      <c r="CD38" s="89"/>
      <c r="CE38" s="89"/>
      <c r="CF38" s="89"/>
      <c r="CG38" s="89"/>
      <c r="CH38" s="89"/>
      <c r="CI38" s="89"/>
      <c r="CJ38" s="89"/>
      <c r="CK38" s="89"/>
      <c r="CL38" s="89"/>
      <c r="CM38" s="89"/>
      <c r="CN38" s="89"/>
      <c r="CO38" s="89"/>
      <c r="CP38" s="89"/>
      <c r="CQ38" s="89"/>
      <c r="CR38" s="89"/>
      <c r="CS38" s="89"/>
      <c r="CT38" s="89"/>
      <c r="CU38" s="89"/>
      <c r="CV38" s="89"/>
      <c r="CW38" s="89"/>
      <c r="CX38" s="89"/>
      <c r="CY38" s="89"/>
      <c r="CZ38" s="89"/>
      <c r="DA38" s="89"/>
      <c r="DB38" s="89"/>
      <c r="DC38" s="89"/>
      <c r="DD38" s="89"/>
      <c r="DE38" s="89"/>
      <c r="DF38" s="89"/>
      <c r="DG38" s="89"/>
      <c r="DH38" s="89"/>
      <c r="DI38" s="89"/>
      <c r="DJ38" s="89"/>
      <c r="DK38" s="89"/>
      <c r="DL38" s="89"/>
      <c r="DM38" s="89"/>
      <c r="DN38" s="89"/>
      <c r="DO38" s="89"/>
      <c r="DP38" s="89"/>
      <c r="DQ38" s="89"/>
      <c r="DR38" s="89"/>
      <c r="DS38" s="89"/>
      <c r="DT38" s="89"/>
      <c r="DU38" s="89"/>
      <c r="DV38" s="89"/>
      <c r="DW38" s="89"/>
      <c r="DX38" s="89"/>
      <c r="DY38" s="89"/>
      <c r="DZ38" s="89"/>
      <c r="EA38" s="89"/>
      <c r="EB38" s="89"/>
      <c r="EC38" s="89"/>
      <c r="ED38" s="89"/>
      <c r="EE38" s="89"/>
      <c r="EF38" s="89"/>
      <c r="EG38" s="89"/>
      <c r="EH38" s="89"/>
      <c r="EI38" s="89"/>
      <c r="EJ38" s="89"/>
      <c r="EK38" s="89"/>
      <c r="EL38" s="89"/>
      <c r="EM38" s="89"/>
      <c r="EN38" s="89"/>
      <c r="EO38" s="89"/>
      <c r="EP38" s="89"/>
      <c r="EQ38" s="89"/>
      <c r="ER38" s="89"/>
      <c r="ES38" s="89"/>
      <c r="ET38" s="89"/>
      <c r="EU38" s="89"/>
      <c r="EV38" s="89"/>
      <c r="EW38" s="89"/>
      <c r="EX38" s="89"/>
      <c r="EY38" s="89"/>
      <c r="EZ38" s="89"/>
      <c r="FA38" s="89"/>
      <c r="FB38" s="89"/>
      <c r="FC38" s="89"/>
      <c r="FD38" s="89"/>
      <c r="FE38" s="89"/>
      <c r="FF38" s="89"/>
      <c r="FG38" s="89"/>
      <c r="FH38" s="89"/>
      <c r="FI38" s="89"/>
      <c r="FJ38" s="89"/>
      <c r="FK38" s="89"/>
      <c r="FL38" s="89"/>
      <c r="FM38" s="89"/>
      <c r="FN38" s="89"/>
      <c r="FO38" s="89"/>
      <c r="FP38" s="89"/>
      <c r="FQ38" s="89"/>
      <c r="FR38" s="89"/>
      <c r="FS38" s="89"/>
      <c r="FT38" s="89"/>
      <c r="FU38" s="89"/>
      <c r="FV38" s="89"/>
      <c r="FW38" s="89"/>
      <c r="FX38" s="89"/>
      <c r="FY38" s="89"/>
      <c r="FZ38" s="89"/>
      <c r="GA38" s="89"/>
      <c r="GB38" s="89"/>
      <c r="GC38" s="89"/>
      <c r="GD38" s="89"/>
      <c r="GE38" s="89"/>
      <c r="GF38" s="89"/>
      <c r="GG38" s="89"/>
      <c r="GH38" s="89"/>
      <c r="GI38" s="89"/>
      <c r="GJ38" s="89"/>
      <c r="GK38" s="89"/>
      <c r="GL38" s="89"/>
      <c r="GM38" s="89"/>
      <c r="GN38" s="89"/>
      <c r="GO38" s="89"/>
      <c r="GP38" s="89"/>
      <c r="GQ38" s="89"/>
      <c r="GR38" s="89"/>
      <c r="GS38" s="89"/>
      <c r="GT38" s="89"/>
      <c r="GU38" s="89"/>
      <c r="GV38" s="89"/>
      <c r="GW38" s="89"/>
      <c r="GX38" s="89"/>
      <c r="GY38" s="89"/>
      <c r="GZ38" s="89"/>
      <c r="HA38" s="89"/>
      <c r="HB38" s="89"/>
      <c r="HC38" s="89"/>
      <c r="HD38" s="89"/>
      <c r="HE38" s="89"/>
      <c r="HF38" s="89"/>
      <c r="HG38" s="89"/>
      <c r="HH38" s="89"/>
      <c r="HI38" s="89"/>
      <c r="HJ38" s="89"/>
      <c r="HK38" s="89"/>
      <c r="HL38" s="89"/>
      <c r="HM38" s="89"/>
      <c r="HN38" s="89"/>
      <c r="HO38" s="89"/>
      <c r="HP38" s="89"/>
      <c r="HQ38" s="89"/>
      <c r="HR38" s="89"/>
      <c r="HS38" s="89"/>
      <c r="HT38" s="89"/>
      <c r="HU38" s="89"/>
      <c r="HV38" s="89"/>
      <c r="HW38" s="89"/>
      <c r="HX38" s="89"/>
      <c r="HY38" s="89"/>
      <c r="HZ38" s="89"/>
      <c r="IA38" s="89"/>
      <c r="IB38" s="89"/>
      <c r="IC38" s="89"/>
      <c r="ID38" s="89"/>
      <c r="IE38" s="89"/>
      <c r="IF38" s="89"/>
      <c r="IG38" s="89"/>
      <c r="IH38" s="89"/>
      <c r="II38" s="89"/>
      <c r="IJ38" s="89"/>
      <c r="IK38" s="89"/>
      <c r="IL38" s="89"/>
      <c r="IM38" s="89"/>
      <c r="IN38" s="89"/>
      <c r="IO38" s="89"/>
      <c r="IP38" s="89"/>
      <c r="IQ38" s="89"/>
      <c r="IR38" s="89"/>
      <c r="IS38" s="89"/>
      <c r="IT38" s="89"/>
    </row>
    <row r="39" spans="1:15" s="88" customFormat="1" ht="14.25">
      <c r="A39" s="90"/>
      <c r="B39" s="112"/>
      <c r="C39" s="113"/>
      <c r="D39" s="113"/>
      <c r="E39" s="113"/>
      <c r="F39" s="113"/>
      <c r="G39" s="113"/>
      <c r="H39" s="113"/>
      <c r="I39" s="113"/>
      <c r="J39" s="113"/>
      <c r="K39" s="112"/>
      <c r="L39" s="114"/>
      <c r="M39" s="114"/>
      <c r="N39" s="114"/>
      <c r="O39" s="112"/>
    </row>
    <row r="40" spans="1:15" s="88" customFormat="1" ht="24.75" customHeight="1">
      <c r="A40" s="90"/>
      <c r="B40" s="364" t="s">
        <v>154</v>
      </c>
      <c r="C40" s="365"/>
      <c r="D40" s="365"/>
      <c r="E40" s="365"/>
      <c r="F40" s="365"/>
      <c r="G40" s="365"/>
      <c r="H40" s="365"/>
      <c r="I40" s="365"/>
      <c r="J40" s="365"/>
      <c r="K40" s="365"/>
      <c r="L40" s="365"/>
      <c r="M40" s="365"/>
      <c r="N40" s="365"/>
      <c r="O40" s="365"/>
    </row>
    <row r="41" spans="1:15" s="88" customFormat="1" ht="14.25">
      <c r="A41" s="90"/>
      <c r="B41" s="112" t="s">
        <v>155</v>
      </c>
      <c r="C41" s="112"/>
      <c r="D41" s="112"/>
      <c r="E41" s="112"/>
      <c r="F41" s="112"/>
      <c r="G41" s="112"/>
      <c r="H41" s="112"/>
      <c r="I41" s="112"/>
      <c r="J41" s="112"/>
      <c r="K41" s="112"/>
      <c r="L41" s="114"/>
      <c r="M41" s="114"/>
      <c r="N41" s="114"/>
      <c r="O41" s="113"/>
    </row>
    <row r="42" spans="1:15" s="88" customFormat="1" ht="14.25">
      <c r="A42" s="90"/>
      <c r="B42" s="112" t="s">
        <v>156</v>
      </c>
      <c r="C42" s="112"/>
      <c r="D42" s="112"/>
      <c r="E42" s="112"/>
      <c r="F42" s="112"/>
      <c r="G42" s="112"/>
      <c r="H42" s="112"/>
      <c r="I42" s="112"/>
      <c r="J42" s="112"/>
      <c r="K42" s="112"/>
      <c r="L42" s="114"/>
      <c r="M42" s="114"/>
      <c r="N42" s="114"/>
      <c r="O42" s="112"/>
    </row>
    <row r="43" spans="1:15" s="88" customFormat="1" ht="14.25">
      <c r="A43" s="90"/>
      <c r="B43" s="112" t="s">
        <v>157</v>
      </c>
      <c r="C43" s="112"/>
      <c r="D43" s="112"/>
      <c r="E43" s="112"/>
      <c r="F43" s="112"/>
      <c r="G43" s="112"/>
      <c r="H43" s="112"/>
      <c r="I43" s="112"/>
      <c r="J43" s="112"/>
      <c r="K43" s="112"/>
      <c r="L43" s="114"/>
      <c r="M43" s="114"/>
      <c r="N43" s="114"/>
      <c r="O43" s="112"/>
    </row>
    <row r="46" spans="3:13" ht="12.75">
      <c r="C46" s="117"/>
      <c r="D46" s="117"/>
      <c r="E46" s="117"/>
      <c r="F46" s="117"/>
      <c r="G46" s="117"/>
      <c r="H46" s="117"/>
      <c r="I46" s="117"/>
      <c r="J46" s="117"/>
      <c r="K46" s="117"/>
      <c r="L46" s="117"/>
      <c r="M46" s="117"/>
    </row>
    <row r="47" spans="3:13" ht="12.75">
      <c r="C47" s="117"/>
      <c r="D47" s="117"/>
      <c r="E47" s="117"/>
      <c r="F47" s="117"/>
      <c r="G47" s="117"/>
      <c r="H47" s="117"/>
      <c r="I47" s="117"/>
      <c r="J47" s="117"/>
      <c r="K47" s="117"/>
      <c r="L47" s="117"/>
      <c r="M47" s="117"/>
    </row>
    <row r="48" spans="3:13" ht="12.75">
      <c r="C48" s="117"/>
      <c r="D48" s="117"/>
      <c r="E48" s="117"/>
      <c r="F48" s="117"/>
      <c r="G48" s="117"/>
      <c r="H48" s="117"/>
      <c r="I48" s="117"/>
      <c r="J48" s="117"/>
      <c r="K48" s="117"/>
      <c r="L48" s="117"/>
      <c r="M48" s="117"/>
    </row>
    <row r="49" spans="3:13" ht="12.75">
      <c r="C49" s="117"/>
      <c r="D49" s="117"/>
      <c r="E49" s="117"/>
      <c r="F49" s="117"/>
      <c r="G49" s="117"/>
      <c r="H49" s="117"/>
      <c r="I49" s="117"/>
      <c r="J49" s="117"/>
      <c r="K49" s="117"/>
      <c r="L49" s="117"/>
      <c r="M49" s="117"/>
    </row>
    <row r="50" spans="3:13" ht="12.75">
      <c r="C50" s="117"/>
      <c r="D50" s="117"/>
      <c r="E50" s="117"/>
      <c r="F50" s="117"/>
      <c r="G50" s="117"/>
      <c r="H50" s="117"/>
      <c r="I50" s="117"/>
      <c r="J50" s="117"/>
      <c r="K50" s="117"/>
      <c r="L50" s="117"/>
      <c r="M50" s="117"/>
    </row>
    <row r="51" spans="3:13" ht="12.75">
      <c r="C51" s="117"/>
      <c r="D51" s="117"/>
      <c r="E51" s="117"/>
      <c r="F51" s="117"/>
      <c r="G51" s="117"/>
      <c r="H51" s="117"/>
      <c r="I51" s="117"/>
      <c r="J51" s="117"/>
      <c r="K51" s="117"/>
      <c r="L51" s="117"/>
      <c r="M51" s="117"/>
    </row>
    <row r="52" spans="3:13" ht="12.75">
      <c r="C52" s="117"/>
      <c r="D52" s="117"/>
      <c r="E52" s="117"/>
      <c r="F52" s="117"/>
      <c r="G52" s="117"/>
      <c r="H52" s="117"/>
      <c r="I52" s="117"/>
      <c r="J52" s="117"/>
      <c r="K52" s="117"/>
      <c r="L52" s="117"/>
      <c r="M52" s="117"/>
    </row>
    <row r="53" spans="3:13" ht="12.75">
      <c r="C53" s="117"/>
      <c r="D53" s="117"/>
      <c r="E53" s="117"/>
      <c r="F53" s="117"/>
      <c r="G53" s="117"/>
      <c r="H53" s="117"/>
      <c r="I53" s="117"/>
      <c r="J53" s="117"/>
      <c r="K53" s="117"/>
      <c r="L53" s="117"/>
      <c r="M53" s="117"/>
    </row>
    <row r="54" spans="3:13" ht="12.75">
      <c r="C54" s="117"/>
      <c r="D54" s="117"/>
      <c r="E54" s="117"/>
      <c r="F54" s="117"/>
      <c r="G54" s="117"/>
      <c r="H54" s="117"/>
      <c r="I54" s="117"/>
      <c r="J54" s="117"/>
      <c r="K54" s="117"/>
      <c r="L54" s="117"/>
      <c r="M54" s="117"/>
    </row>
    <row r="55" spans="3:13" ht="12.75">
      <c r="C55" s="117"/>
      <c r="D55" s="117"/>
      <c r="E55" s="117"/>
      <c r="F55" s="117"/>
      <c r="G55" s="117"/>
      <c r="H55" s="117"/>
      <c r="I55" s="117"/>
      <c r="J55" s="117"/>
      <c r="K55" s="117"/>
      <c r="L55" s="117"/>
      <c r="M55" s="117"/>
    </row>
    <row r="56" spans="3:13" ht="12.75">
      <c r="C56" s="117"/>
      <c r="D56" s="117"/>
      <c r="E56" s="117"/>
      <c r="F56" s="117"/>
      <c r="G56" s="117"/>
      <c r="H56" s="117"/>
      <c r="I56" s="117"/>
      <c r="J56" s="117"/>
      <c r="K56" s="117"/>
      <c r="L56" s="117"/>
      <c r="M56" s="117"/>
    </row>
    <row r="57" spans="3:13" ht="12.75">
      <c r="C57" s="117"/>
      <c r="D57" s="117"/>
      <c r="E57" s="117"/>
      <c r="F57" s="117"/>
      <c r="G57" s="117"/>
      <c r="H57" s="117"/>
      <c r="I57" s="117"/>
      <c r="J57" s="117"/>
      <c r="K57" s="117"/>
      <c r="L57" s="117"/>
      <c r="M57" s="117"/>
    </row>
    <row r="58" spans="3:13" ht="12.75">
      <c r="C58" s="117"/>
      <c r="D58" s="117"/>
      <c r="E58" s="117"/>
      <c r="F58" s="117"/>
      <c r="G58" s="117"/>
      <c r="H58" s="117"/>
      <c r="I58" s="117"/>
      <c r="J58" s="117"/>
      <c r="K58" s="117"/>
      <c r="L58" s="117"/>
      <c r="M58" s="117"/>
    </row>
    <row r="59" spans="3:13" ht="12.75">
      <c r="C59" s="117"/>
      <c r="D59" s="117"/>
      <c r="E59" s="117"/>
      <c r="F59" s="117"/>
      <c r="G59" s="117"/>
      <c r="H59" s="117"/>
      <c r="I59" s="117"/>
      <c r="J59" s="117"/>
      <c r="K59" s="117"/>
      <c r="L59" s="117"/>
      <c r="M59" s="117"/>
    </row>
    <row r="60" spans="3:13" ht="12.75">
      <c r="C60" s="117"/>
      <c r="D60" s="117"/>
      <c r="E60" s="117"/>
      <c r="F60" s="117"/>
      <c r="G60" s="117"/>
      <c r="H60" s="117"/>
      <c r="I60" s="117"/>
      <c r="J60" s="117"/>
      <c r="K60" s="117"/>
      <c r="L60" s="117"/>
      <c r="M60" s="117"/>
    </row>
    <row r="61" spans="3:13" ht="12.75">
      <c r="C61" s="117"/>
      <c r="D61" s="117"/>
      <c r="E61" s="117"/>
      <c r="F61" s="117"/>
      <c r="G61" s="117"/>
      <c r="H61" s="117"/>
      <c r="I61" s="117"/>
      <c r="J61" s="117"/>
      <c r="K61" s="117"/>
      <c r="L61" s="117"/>
      <c r="M61" s="117"/>
    </row>
  </sheetData>
  <sheetProtection/>
  <mergeCells count="2">
    <mergeCell ref="B2:O2"/>
    <mergeCell ref="B40:O40"/>
  </mergeCells>
  <printOptions horizontalCentered="1" verticalCentered="1"/>
  <pageMargins left="0.11811023622047245" right="0.11811023622047245" top="0.6692913385826772" bottom="0.5511811023622047" header="0.5118110236220472" footer="0.5118110236220472"/>
  <pageSetup fitToHeight="1" fitToWidth="1" horizontalDpi="300" verticalDpi="300" orientation="landscape" paperSize="9" scale="67" r:id="rId1"/>
</worksheet>
</file>

<file path=xl/worksheets/sheet18.xml><?xml version="1.0" encoding="utf-8"?>
<worksheet xmlns="http://schemas.openxmlformats.org/spreadsheetml/2006/main" xmlns:r="http://schemas.openxmlformats.org/officeDocument/2006/relationships">
  <sheetPr>
    <pageSetUpPr fitToPage="1"/>
  </sheetPr>
  <dimension ref="A1:IT46"/>
  <sheetViews>
    <sheetView zoomScale="70" zoomScaleNormal="70" zoomScaleSheetLayoutView="100" zoomScalePageLayoutView="0" workbookViewId="0" topLeftCell="A1">
      <selection activeCell="B44" sqref="B44"/>
    </sheetView>
  </sheetViews>
  <sheetFormatPr defaultColWidth="9.140625" defaultRowHeight="12.75"/>
  <cols>
    <col min="1" max="1" width="5.57421875" style="146" customWidth="1"/>
    <col min="2" max="2" width="58.00390625" style="147" customWidth="1"/>
    <col min="3" max="3" width="14.421875" style="147" customWidth="1"/>
    <col min="4" max="4" width="13.140625" style="147" customWidth="1"/>
    <col min="5" max="5" width="13.8515625" style="147" customWidth="1"/>
    <col min="6" max="6" width="13.00390625" style="147" customWidth="1"/>
    <col min="7" max="7" width="14.28125" style="147" customWidth="1"/>
    <col min="8" max="8" width="12.7109375" style="147" customWidth="1"/>
    <col min="9" max="9" width="13.140625" style="147" customWidth="1"/>
    <col min="10" max="10" width="12.00390625" style="147" customWidth="1"/>
    <col min="11" max="13" width="10.8515625" style="147" customWidth="1"/>
    <col min="14" max="14" width="10.28125" style="147" customWidth="1"/>
    <col min="15" max="15" width="15.28125" style="147" customWidth="1"/>
    <col min="16" max="16" width="30.00390625" style="147" customWidth="1"/>
    <col min="17" max="17" width="44.7109375" style="147" bestFit="1" customWidth="1"/>
    <col min="18" max="18" width="31.7109375" style="147" bestFit="1" customWidth="1"/>
    <col min="19" max="16384" width="9.140625" style="147" customWidth="1"/>
  </cols>
  <sheetData>
    <row r="1" spans="1:10" s="119" customFormat="1" ht="15.75" customHeight="1">
      <c r="A1" s="118"/>
      <c r="C1" s="120"/>
      <c r="D1" s="120"/>
      <c r="E1" s="120"/>
      <c r="F1" s="120"/>
      <c r="G1" s="120"/>
      <c r="H1" s="120"/>
      <c r="I1" s="120"/>
      <c r="J1" s="120"/>
    </row>
    <row r="2" spans="1:15" s="119" customFormat="1" ht="15.75">
      <c r="A2" s="121"/>
      <c r="B2" s="361" t="s">
        <v>158</v>
      </c>
      <c r="C2" s="361"/>
      <c r="D2" s="361"/>
      <c r="E2" s="361"/>
      <c r="F2" s="361"/>
      <c r="G2" s="361"/>
      <c r="H2" s="361"/>
      <c r="I2" s="361"/>
      <c r="J2" s="361"/>
      <c r="K2" s="361"/>
      <c r="L2" s="361"/>
      <c r="M2" s="361"/>
      <c r="N2" s="361"/>
      <c r="O2" s="361"/>
    </row>
    <row r="3" spans="1:15" s="119" customFormat="1" ht="15.75">
      <c r="A3" s="121"/>
      <c r="B3" s="122"/>
      <c r="C3" s="122"/>
      <c r="D3" s="122"/>
      <c r="E3" s="122"/>
      <c r="F3" s="122"/>
      <c r="G3" s="122"/>
      <c r="H3" s="122"/>
      <c r="I3" s="122"/>
      <c r="J3" s="122"/>
      <c r="K3" s="122"/>
      <c r="L3" s="123"/>
      <c r="M3" s="123"/>
      <c r="N3" s="123"/>
      <c r="O3" s="122"/>
    </row>
    <row r="4" spans="1:15" s="119" customFormat="1" ht="14.25">
      <c r="A4" s="121"/>
      <c r="B4" s="124"/>
      <c r="C4" s="124"/>
      <c r="D4" s="124"/>
      <c r="E4" s="124"/>
      <c r="F4" s="124"/>
      <c r="G4" s="124"/>
      <c r="H4" s="124"/>
      <c r="I4" s="124"/>
      <c r="J4" s="124"/>
      <c r="K4" s="124"/>
      <c r="L4" s="125"/>
      <c r="M4" s="125"/>
      <c r="N4" s="125"/>
      <c r="O4" s="126" t="s">
        <v>105</v>
      </c>
    </row>
    <row r="5" spans="1:15" s="119" customFormat="1" ht="27" customHeight="1">
      <c r="A5" s="121"/>
      <c r="B5" s="127"/>
      <c r="C5" s="128" t="s">
        <v>97</v>
      </c>
      <c r="D5" s="128" t="s">
        <v>98</v>
      </c>
      <c r="E5" s="128" t="s">
        <v>99</v>
      </c>
      <c r="F5" s="128" t="s">
        <v>100</v>
      </c>
      <c r="G5" s="128" t="s">
        <v>101</v>
      </c>
      <c r="H5" s="128" t="s">
        <v>102</v>
      </c>
      <c r="I5" s="128" t="s">
        <v>103</v>
      </c>
      <c r="J5" s="128" t="s">
        <v>104</v>
      </c>
      <c r="K5" s="128" t="s">
        <v>110</v>
      </c>
      <c r="L5" s="128" t="s">
        <v>111</v>
      </c>
      <c r="M5" s="128" t="s">
        <v>112</v>
      </c>
      <c r="N5" s="128" t="s">
        <v>113</v>
      </c>
      <c r="O5" s="128" t="s">
        <v>5</v>
      </c>
    </row>
    <row r="6" spans="1:15" s="119" customFormat="1" ht="18" customHeight="1">
      <c r="A6" s="121"/>
      <c r="B6" s="129"/>
      <c r="C6" s="130"/>
      <c r="D6" s="130"/>
      <c r="E6" s="130"/>
      <c r="F6" s="130"/>
      <c r="G6" s="130"/>
      <c r="H6" s="130"/>
      <c r="I6" s="130"/>
      <c r="J6" s="130"/>
      <c r="K6" s="130"/>
      <c r="L6" s="130"/>
      <c r="M6" s="130"/>
      <c r="N6" s="130"/>
      <c r="O6" s="130"/>
    </row>
    <row r="7" spans="1:254" s="119" customFormat="1" ht="18" customHeight="1">
      <c r="A7" s="121"/>
      <c r="B7" s="131" t="s">
        <v>94</v>
      </c>
      <c r="C7" s="132">
        <v>16284.01</v>
      </c>
      <c r="D7" s="132">
        <v>13277.49</v>
      </c>
      <c r="E7" s="132">
        <v>15698.22</v>
      </c>
      <c r="F7" s="132">
        <v>18354.65</v>
      </c>
      <c r="G7" s="132">
        <v>18563.91</v>
      </c>
      <c r="H7" s="132">
        <v>14985.34</v>
      </c>
      <c r="I7" s="132">
        <v>13143.18</v>
      </c>
      <c r="J7" s="132">
        <v>25052.37</v>
      </c>
      <c r="K7" s="132">
        <v>10447.48</v>
      </c>
      <c r="L7" s="132">
        <v>20335.82</v>
      </c>
      <c r="M7" s="132">
        <v>14987.79</v>
      </c>
      <c r="N7" s="132">
        <v>21688.62</v>
      </c>
      <c r="O7" s="132">
        <v>202818.88</v>
      </c>
      <c r="P7" s="120"/>
      <c r="Q7" s="120"/>
      <c r="R7" s="120"/>
      <c r="T7" s="120"/>
      <c r="U7" s="120"/>
      <c r="V7" s="120"/>
      <c r="W7" s="120"/>
      <c r="X7" s="120"/>
      <c r="Y7" s="120"/>
      <c r="Z7" s="120"/>
      <c r="AA7" s="120"/>
      <c r="AB7" s="120"/>
      <c r="AC7" s="120"/>
      <c r="AD7" s="120"/>
      <c r="AE7" s="120"/>
      <c r="AF7" s="120"/>
      <c r="AG7" s="120"/>
      <c r="AH7" s="120"/>
      <c r="AI7" s="120"/>
      <c r="AJ7" s="120"/>
      <c r="AK7" s="120"/>
      <c r="AL7" s="120"/>
      <c r="AM7" s="120"/>
      <c r="AN7" s="120"/>
      <c r="AO7" s="120"/>
      <c r="AP7" s="120"/>
      <c r="AQ7" s="120"/>
      <c r="AR7" s="120"/>
      <c r="AS7" s="120"/>
      <c r="AT7" s="120"/>
      <c r="AU7" s="120"/>
      <c r="AV7" s="120"/>
      <c r="AW7" s="120"/>
      <c r="AX7" s="120"/>
      <c r="AY7" s="120"/>
      <c r="AZ7" s="120"/>
      <c r="BA7" s="120"/>
      <c r="BB7" s="120"/>
      <c r="BC7" s="120"/>
      <c r="BD7" s="120"/>
      <c r="BE7" s="120"/>
      <c r="BF7" s="120"/>
      <c r="BG7" s="120"/>
      <c r="BH7" s="120"/>
      <c r="BI7" s="120"/>
      <c r="BJ7" s="120"/>
      <c r="BK7" s="120"/>
      <c r="BL7" s="120"/>
      <c r="BM7" s="120"/>
      <c r="BN7" s="120"/>
      <c r="BO7" s="120"/>
      <c r="BP7" s="120"/>
      <c r="BQ7" s="120"/>
      <c r="BR7" s="120"/>
      <c r="BS7" s="120"/>
      <c r="BT7" s="120"/>
      <c r="BU7" s="120"/>
      <c r="BV7" s="120"/>
      <c r="BW7" s="120"/>
      <c r="BX7" s="120"/>
      <c r="BY7" s="120"/>
      <c r="BZ7" s="120"/>
      <c r="CA7" s="120"/>
      <c r="CB7" s="120"/>
      <c r="CC7" s="120"/>
      <c r="CD7" s="120"/>
      <c r="CE7" s="120"/>
      <c r="CF7" s="120"/>
      <c r="CG7" s="120"/>
      <c r="CH7" s="120"/>
      <c r="CI7" s="120"/>
      <c r="CJ7" s="120"/>
      <c r="CK7" s="120"/>
      <c r="CL7" s="120"/>
      <c r="CM7" s="120"/>
      <c r="CN7" s="120"/>
      <c r="CO7" s="120"/>
      <c r="CP7" s="120"/>
      <c r="CQ7" s="120"/>
      <c r="CR7" s="120"/>
      <c r="CS7" s="120"/>
      <c r="CT7" s="120"/>
      <c r="CU7" s="120"/>
      <c r="CV7" s="120"/>
      <c r="CW7" s="120"/>
      <c r="CX7" s="120"/>
      <c r="CY7" s="120"/>
      <c r="CZ7" s="120"/>
      <c r="DA7" s="120"/>
      <c r="DB7" s="120"/>
      <c r="DC7" s="120"/>
      <c r="DD7" s="120"/>
      <c r="DE7" s="120"/>
      <c r="DF7" s="120"/>
      <c r="DG7" s="120"/>
      <c r="DH7" s="120"/>
      <c r="DI7" s="120"/>
      <c r="DJ7" s="120"/>
      <c r="DK7" s="120"/>
      <c r="DL7" s="120"/>
      <c r="DM7" s="120"/>
      <c r="DN7" s="120"/>
      <c r="DO7" s="120"/>
      <c r="DP7" s="120"/>
      <c r="DQ7" s="120"/>
      <c r="DR7" s="120"/>
      <c r="DS7" s="120"/>
      <c r="DT7" s="120"/>
      <c r="DU7" s="120"/>
      <c r="DV7" s="120"/>
      <c r="DW7" s="120"/>
      <c r="DX7" s="120"/>
      <c r="DY7" s="120"/>
      <c r="DZ7" s="120"/>
      <c r="EA7" s="120"/>
      <c r="EB7" s="120"/>
      <c r="EC7" s="120"/>
      <c r="ED7" s="120"/>
      <c r="EE7" s="120"/>
      <c r="EF7" s="120"/>
      <c r="EG7" s="120"/>
      <c r="EH7" s="120"/>
      <c r="EI7" s="120"/>
      <c r="EJ7" s="120"/>
      <c r="EK7" s="120"/>
      <c r="EL7" s="120"/>
      <c r="EM7" s="120"/>
      <c r="EN7" s="120"/>
      <c r="EO7" s="120"/>
      <c r="EP7" s="120"/>
      <c r="EQ7" s="120"/>
      <c r="ER7" s="120"/>
      <c r="ES7" s="120"/>
      <c r="ET7" s="120"/>
      <c r="EU7" s="120"/>
      <c r="EV7" s="120"/>
      <c r="EW7" s="120"/>
      <c r="EX7" s="120"/>
      <c r="EY7" s="120"/>
      <c r="EZ7" s="120"/>
      <c r="FA7" s="120"/>
      <c r="FB7" s="120"/>
      <c r="FC7" s="120"/>
      <c r="FD7" s="120"/>
      <c r="FE7" s="120"/>
      <c r="FF7" s="120"/>
      <c r="FG7" s="120"/>
      <c r="FH7" s="120"/>
      <c r="FI7" s="120"/>
      <c r="FJ7" s="120"/>
      <c r="FK7" s="120"/>
      <c r="FL7" s="120"/>
      <c r="FM7" s="120"/>
      <c r="FN7" s="120"/>
      <c r="FO7" s="120"/>
      <c r="FP7" s="120"/>
      <c r="FQ7" s="120"/>
      <c r="FR7" s="120"/>
      <c r="FS7" s="120"/>
      <c r="FT7" s="120"/>
      <c r="FU7" s="120"/>
      <c r="FV7" s="120"/>
      <c r="FW7" s="120"/>
      <c r="FX7" s="120"/>
      <c r="FY7" s="120"/>
      <c r="FZ7" s="120"/>
      <c r="GA7" s="120"/>
      <c r="GB7" s="120"/>
      <c r="GC7" s="120"/>
      <c r="GD7" s="120"/>
      <c r="GE7" s="120"/>
      <c r="GF7" s="120"/>
      <c r="GG7" s="120"/>
      <c r="GH7" s="120"/>
      <c r="GI7" s="120"/>
      <c r="GJ7" s="120"/>
      <c r="GK7" s="120"/>
      <c r="GL7" s="120"/>
      <c r="GM7" s="120"/>
      <c r="GN7" s="120"/>
      <c r="GO7" s="120"/>
      <c r="GP7" s="120"/>
      <c r="GQ7" s="120"/>
      <c r="GR7" s="120"/>
      <c r="GS7" s="120"/>
      <c r="GT7" s="120"/>
      <c r="GU7" s="120"/>
      <c r="GV7" s="120"/>
      <c r="GW7" s="120"/>
      <c r="GX7" s="120"/>
      <c r="GY7" s="120"/>
      <c r="GZ7" s="120"/>
      <c r="HA7" s="120"/>
      <c r="HB7" s="120"/>
      <c r="HC7" s="120"/>
      <c r="HD7" s="120"/>
      <c r="HE7" s="120"/>
      <c r="HF7" s="120"/>
      <c r="HG7" s="120"/>
      <c r="HH7" s="120"/>
      <c r="HI7" s="120"/>
      <c r="HJ7" s="120"/>
      <c r="HK7" s="120"/>
      <c r="HL7" s="120"/>
      <c r="HM7" s="120"/>
      <c r="HN7" s="120"/>
      <c r="HO7" s="120"/>
      <c r="HP7" s="120"/>
      <c r="HQ7" s="120"/>
      <c r="HR7" s="120"/>
      <c r="HS7" s="120"/>
      <c r="HT7" s="120"/>
      <c r="HU7" s="120"/>
      <c r="HV7" s="120"/>
      <c r="HW7" s="120"/>
      <c r="HX7" s="120"/>
      <c r="HY7" s="120"/>
      <c r="HZ7" s="120"/>
      <c r="IA7" s="120"/>
      <c r="IB7" s="120"/>
      <c r="IC7" s="120"/>
      <c r="ID7" s="120"/>
      <c r="IE7" s="120"/>
      <c r="IF7" s="120"/>
      <c r="IG7" s="120"/>
      <c r="IH7" s="120"/>
      <c r="II7" s="120"/>
      <c r="IJ7" s="120"/>
      <c r="IK7" s="120"/>
      <c r="IL7" s="120"/>
      <c r="IM7" s="120"/>
      <c r="IN7" s="120"/>
      <c r="IO7" s="120"/>
      <c r="IP7" s="120"/>
      <c r="IQ7" s="120"/>
      <c r="IR7" s="120"/>
      <c r="IS7" s="120"/>
      <c r="IT7" s="120"/>
    </row>
    <row r="8" spans="1:254" s="119" customFormat="1" ht="18" customHeight="1">
      <c r="A8" s="121"/>
      <c r="B8" s="131"/>
      <c r="C8" s="132"/>
      <c r="D8" s="132"/>
      <c r="E8" s="132"/>
      <c r="F8" s="132"/>
      <c r="G8" s="132"/>
      <c r="H8" s="132"/>
      <c r="I8" s="132"/>
      <c r="J8" s="132"/>
      <c r="K8" s="132"/>
      <c r="L8" s="132"/>
      <c r="M8" s="132"/>
      <c r="N8" s="132"/>
      <c r="O8" s="132"/>
      <c r="P8" s="120"/>
      <c r="Q8" s="120"/>
      <c r="R8" s="120"/>
      <c r="T8" s="120"/>
      <c r="U8" s="120"/>
      <c r="V8" s="120"/>
      <c r="W8" s="120"/>
      <c r="X8" s="120"/>
      <c r="Y8" s="120"/>
      <c r="Z8" s="120"/>
      <c r="AA8" s="120"/>
      <c r="AB8" s="120"/>
      <c r="AC8" s="120"/>
      <c r="AD8" s="120"/>
      <c r="AE8" s="120"/>
      <c r="AF8" s="120"/>
      <c r="AG8" s="120"/>
      <c r="AH8" s="120"/>
      <c r="AI8" s="120"/>
      <c r="AJ8" s="120"/>
      <c r="AK8" s="120"/>
      <c r="AL8" s="120"/>
      <c r="AM8" s="120"/>
      <c r="AN8" s="120"/>
      <c r="AO8" s="120"/>
      <c r="AP8" s="120"/>
      <c r="AQ8" s="120"/>
      <c r="AR8" s="120"/>
      <c r="AS8" s="120"/>
      <c r="AT8" s="120"/>
      <c r="AU8" s="120"/>
      <c r="AV8" s="120"/>
      <c r="AW8" s="120"/>
      <c r="AX8" s="120"/>
      <c r="AY8" s="120"/>
      <c r="AZ8" s="120"/>
      <c r="BA8" s="120"/>
      <c r="BB8" s="120"/>
      <c r="BC8" s="120"/>
      <c r="BD8" s="120"/>
      <c r="BE8" s="120"/>
      <c r="BF8" s="120"/>
      <c r="BG8" s="120"/>
      <c r="BH8" s="120"/>
      <c r="BI8" s="120"/>
      <c r="BJ8" s="120"/>
      <c r="BK8" s="120"/>
      <c r="BL8" s="120"/>
      <c r="BM8" s="120"/>
      <c r="BN8" s="120"/>
      <c r="BO8" s="120"/>
      <c r="BP8" s="120"/>
      <c r="BQ8" s="120"/>
      <c r="BR8" s="120"/>
      <c r="BS8" s="120"/>
      <c r="BT8" s="120"/>
      <c r="BU8" s="120"/>
      <c r="BV8" s="120"/>
      <c r="BW8" s="120"/>
      <c r="BX8" s="120"/>
      <c r="BY8" s="120"/>
      <c r="BZ8" s="120"/>
      <c r="CA8" s="120"/>
      <c r="CB8" s="120"/>
      <c r="CC8" s="120"/>
      <c r="CD8" s="120"/>
      <c r="CE8" s="120"/>
      <c r="CF8" s="120"/>
      <c r="CG8" s="120"/>
      <c r="CH8" s="120"/>
      <c r="CI8" s="120"/>
      <c r="CJ8" s="120"/>
      <c r="CK8" s="120"/>
      <c r="CL8" s="120"/>
      <c r="CM8" s="120"/>
      <c r="CN8" s="120"/>
      <c r="CO8" s="120"/>
      <c r="CP8" s="120"/>
      <c r="CQ8" s="120"/>
      <c r="CR8" s="120"/>
      <c r="CS8" s="120"/>
      <c r="CT8" s="120"/>
      <c r="CU8" s="120"/>
      <c r="CV8" s="120"/>
      <c r="CW8" s="120"/>
      <c r="CX8" s="120"/>
      <c r="CY8" s="120"/>
      <c r="CZ8" s="120"/>
      <c r="DA8" s="120"/>
      <c r="DB8" s="120"/>
      <c r="DC8" s="120"/>
      <c r="DD8" s="120"/>
      <c r="DE8" s="120"/>
      <c r="DF8" s="120"/>
      <c r="DG8" s="120"/>
      <c r="DH8" s="120"/>
      <c r="DI8" s="120"/>
      <c r="DJ8" s="120"/>
      <c r="DK8" s="120"/>
      <c r="DL8" s="120"/>
      <c r="DM8" s="120"/>
      <c r="DN8" s="120"/>
      <c r="DO8" s="120"/>
      <c r="DP8" s="120"/>
      <c r="DQ8" s="120"/>
      <c r="DR8" s="120"/>
      <c r="DS8" s="120"/>
      <c r="DT8" s="120"/>
      <c r="DU8" s="120"/>
      <c r="DV8" s="120"/>
      <c r="DW8" s="120"/>
      <c r="DX8" s="120"/>
      <c r="DY8" s="120"/>
      <c r="DZ8" s="120"/>
      <c r="EA8" s="120"/>
      <c r="EB8" s="120"/>
      <c r="EC8" s="120"/>
      <c r="ED8" s="120"/>
      <c r="EE8" s="120"/>
      <c r="EF8" s="120"/>
      <c r="EG8" s="120"/>
      <c r="EH8" s="120"/>
      <c r="EI8" s="120"/>
      <c r="EJ8" s="120"/>
      <c r="EK8" s="120"/>
      <c r="EL8" s="120"/>
      <c r="EM8" s="120"/>
      <c r="EN8" s="120"/>
      <c r="EO8" s="120"/>
      <c r="EP8" s="120"/>
      <c r="EQ8" s="120"/>
      <c r="ER8" s="120"/>
      <c r="ES8" s="120"/>
      <c r="ET8" s="120"/>
      <c r="EU8" s="120"/>
      <c r="EV8" s="120"/>
      <c r="EW8" s="120"/>
      <c r="EX8" s="120"/>
      <c r="EY8" s="120"/>
      <c r="EZ8" s="120"/>
      <c r="FA8" s="120"/>
      <c r="FB8" s="120"/>
      <c r="FC8" s="120"/>
      <c r="FD8" s="120"/>
      <c r="FE8" s="120"/>
      <c r="FF8" s="120"/>
      <c r="FG8" s="120"/>
      <c r="FH8" s="120"/>
      <c r="FI8" s="120"/>
      <c r="FJ8" s="120"/>
      <c r="FK8" s="120"/>
      <c r="FL8" s="120"/>
      <c r="FM8" s="120"/>
      <c r="FN8" s="120"/>
      <c r="FO8" s="120"/>
      <c r="FP8" s="120"/>
      <c r="FQ8" s="120"/>
      <c r="FR8" s="120"/>
      <c r="FS8" s="120"/>
      <c r="FT8" s="120"/>
      <c r="FU8" s="120"/>
      <c r="FV8" s="120"/>
      <c r="FW8" s="120"/>
      <c r="FX8" s="120"/>
      <c r="FY8" s="120"/>
      <c r="FZ8" s="120"/>
      <c r="GA8" s="120"/>
      <c r="GB8" s="120"/>
      <c r="GC8" s="120"/>
      <c r="GD8" s="120"/>
      <c r="GE8" s="120"/>
      <c r="GF8" s="120"/>
      <c r="GG8" s="120"/>
      <c r="GH8" s="120"/>
      <c r="GI8" s="120"/>
      <c r="GJ8" s="120"/>
      <c r="GK8" s="120"/>
      <c r="GL8" s="120"/>
      <c r="GM8" s="120"/>
      <c r="GN8" s="120"/>
      <c r="GO8" s="120"/>
      <c r="GP8" s="120"/>
      <c r="GQ8" s="120"/>
      <c r="GR8" s="120"/>
      <c r="GS8" s="120"/>
      <c r="GT8" s="120"/>
      <c r="GU8" s="120"/>
      <c r="GV8" s="120"/>
      <c r="GW8" s="120"/>
      <c r="GX8" s="120"/>
      <c r="GY8" s="120"/>
      <c r="GZ8" s="120"/>
      <c r="HA8" s="120"/>
      <c r="HB8" s="120"/>
      <c r="HC8" s="120"/>
      <c r="HD8" s="120"/>
      <c r="HE8" s="120"/>
      <c r="HF8" s="120"/>
      <c r="HG8" s="120"/>
      <c r="HH8" s="120"/>
      <c r="HI8" s="120"/>
      <c r="HJ8" s="120"/>
      <c r="HK8" s="120"/>
      <c r="HL8" s="120"/>
      <c r="HM8" s="120"/>
      <c r="HN8" s="120"/>
      <c r="HO8" s="120"/>
      <c r="HP8" s="120"/>
      <c r="HQ8" s="120"/>
      <c r="HR8" s="120"/>
      <c r="HS8" s="120"/>
      <c r="HT8" s="120"/>
      <c r="HU8" s="120"/>
      <c r="HV8" s="120"/>
      <c r="HW8" s="120"/>
      <c r="HX8" s="120"/>
      <c r="HY8" s="120"/>
      <c r="HZ8" s="120"/>
      <c r="IA8" s="120"/>
      <c r="IB8" s="120"/>
      <c r="IC8" s="120"/>
      <c r="ID8" s="120"/>
      <c r="IE8" s="120"/>
      <c r="IF8" s="120"/>
      <c r="IG8" s="120"/>
      <c r="IH8" s="120"/>
      <c r="II8" s="120"/>
      <c r="IJ8" s="120"/>
      <c r="IK8" s="120"/>
      <c r="IL8" s="120"/>
      <c r="IM8" s="120"/>
      <c r="IN8" s="120"/>
      <c r="IO8" s="120"/>
      <c r="IP8" s="120"/>
      <c r="IQ8" s="120"/>
      <c r="IR8" s="120"/>
      <c r="IS8" s="120"/>
      <c r="IT8" s="120"/>
    </row>
    <row r="9" spans="1:254" s="119" customFormat="1" ht="18" customHeight="1">
      <c r="A9" s="121"/>
      <c r="B9" s="122" t="s">
        <v>87</v>
      </c>
      <c r="C9" s="132">
        <v>18214.73</v>
      </c>
      <c r="D9" s="132">
        <v>26611.14</v>
      </c>
      <c r="E9" s="132">
        <v>20543.24</v>
      </c>
      <c r="F9" s="132">
        <v>20679.91</v>
      </c>
      <c r="G9" s="132">
        <v>19796.19</v>
      </c>
      <c r="H9" s="132">
        <v>17734.86</v>
      </c>
      <c r="I9" s="132">
        <v>22658.31</v>
      </c>
      <c r="J9" s="132">
        <v>22657.03</v>
      </c>
      <c r="K9" s="132">
        <v>24302.9</v>
      </c>
      <c r="L9" s="132">
        <v>21072.32</v>
      </c>
      <c r="M9" s="132">
        <v>21020.45</v>
      </c>
      <c r="N9" s="132">
        <v>24405.62</v>
      </c>
      <c r="O9" s="132">
        <v>259696.7</v>
      </c>
      <c r="P9" s="120"/>
      <c r="Q9" s="120"/>
      <c r="R9" s="120"/>
      <c r="T9" s="120"/>
      <c r="U9" s="120"/>
      <c r="V9" s="120"/>
      <c r="W9" s="120"/>
      <c r="X9" s="120"/>
      <c r="Y9" s="120"/>
      <c r="Z9" s="120"/>
      <c r="AA9" s="120"/>
      <c r="AB9" s="120"/>
      <c r="AC9" s="120"/>
      <c r="AD9" s="120"/>
      <c r="AE9" s="120"/>
      <c r="AF9" s="120"/>
      <c r="AG9" s="120"/>
      <c r="AH9" s="120"/>
      <c r="AI9" s="120"/>
      <c r="AJ9" s="120"/>
      <c r="AK9" s="120"/>
      <c r="AL9" s="120"/>
      <c r="AM9" s="120"/>
      <c r="AN9" s="120"/>
      <c r="AO9" s="120"/>
      <c r="AP9" s="120"/>
      <c r="AQ9" s="120"/>
      <c r="AR9" s="120"/>
      <c r="AS9" s="120"/>
      <c r="AT9" s="120"/>
      <c r="AU9" s="120"/>
      <c r="AV9" s="120"/>
      <c r="AW9" s="120"/>
      <c r="AX9" s="120"/>
      <c r="AY9" s="120"/>
      <c r="AZ9" s="120"/>
      <c r="BA9" s="120"/>
      <c r="BB9" s="120"/>
      <c r="BC9" s="120"/>
      <c r="BD9" s="120"/>
      <c r="BE9" s="120"/>
      <c r="BF9" s="120"/>
      <c r="BG9" s="120"/>
      <c r="BH9" s="120"/>
      <c r="BI9" s="120"/>
      <c r="BJ9" s="120"/>
      <c r="BK9" s="120"/>
      <c r="BL9" s="120"/>
      <c r="BM9" s="120"/>
      <c r="BN9" s="120"/>
      <c r="BO9" s="120"/>
      <c r="BP9" s="120"/>
      <c r="BQ9" s="120"/>
      <c r="BR9" s="120"/>
      <c r="BS9" s="120"/>
      <c r="BT9" s="120"/>
      <c r="BU9" s="120"/>
      <c r="BV9" s="120"/>
      <c r="BW9" s="120"/>
      <c r="BX9" s="120"/>
      <c r="BY9" s="120"/>
      <c r="BZ9" s="120"/>
      <c r="CA9" s="120"/>
      <c r="CB9" s="120"/>
      <c r="CC9" s="120"/>
      <c r="CD9" s="120"/>
      <c r="CE9" s="120"/>
      <c r="CF9" s="120"/>
      <c r="CG9" s="120"/>
      <c r="CH9" s="120"/>
      <c r="CI9" s="120"/>
      <c r="CJ9" s="120"/>
      <c r="CK9" s="120"/>
      <c r="CL9" s="120"/>
      <c r="CM9" s="120"/>
      <c r="CN9" s="120"/>
      <c r="CO9" s="120"/>
      <c r="CP9" s="120"/>
      <c r="CQ9" s="120"/>
      <c r="CR9" s="120"/>
      <c r="CS9" s="120"/>
      <c r="CT9" s="120"/>
      <c r="CU9" s="120"/>
      <c r="CV9" s="120"/>
      <c r="CW9" s="120"/>
      <c r="CX9" s="120"/>
      <c r="CY9" s="120"/>
      <c r="CZ9" s="120"/>
      <c r="DA9" s="120"/>
      <c r="DB9" s="120"/>
      <c r="DC9" s="120"/>
      <c r="DD9" s="120"/>
      <c r="DE9" s="120"/>
      <c r="DF9" s="120"/>
      <c r="DG9" s="120"/>
      <c r="DH9" s="120"/>
      <c r="DI9" s="120"/>
      <c r="DJ9" s="120"/>
      <c r="DK9" s="120"/>
      <c r="DL9" s="120"/>
      <c r="DM9" s="120"/>
      <c r="DN9" s="120"/>
      <c r="DO9" s="120"/>
      <c r="DP9" s="120"/>
      <c r="DQ9" s="120"/>
      <c r="DR9" s="120"/>
      <c r="DS9" s="120"/>
      <c r="DT9" s="120"/>
      <c r="DU9" s="120"/>
      <c r="DV9" s="120"/>
      <c r="DW9" s="120"/>
      <c r="DX9" s="120"/>
      <c r="DY9" s="120"/>
      <c r="DZ9" s="120"/>
      <c r="EA9" s="120"/>
      <c r="EB9" s="120"/>
      <c r="EC9" s="120"/>
      <c r="ED9" s="120"/>
      <c r="EE9" s="120"/>
      <c r="EF9" s="120"/>
      <c r="EG9" s="120"/>
      <c r="EH9" s="120"/>
      <c r="EI9" s="120"/>
      <c r="EJ9" s="120"/>
      <c r="EK9" s="120"/>
      <c r="EL9" s="120"/>
      <c r="EM9" s="120"/>
      <c r="EN9" s="120"/>
      <c r="EO9" s="120"/>
      <c r="EP9" s="120"/>
      <c r="EQ9" s="120"/>
      <c r="ER9" s="120"/>
      <c r="ES9" s="120"/>
      <c r="ET9" s="120"/>
      <c r="EU9" s="120"/>
      <c r="EV9" s="120"/>
      <c r="EW9" s="120"/>
      <c r="EX9" s="120"/>
      <c r="EY9" s="120"/>
      <c r="EZ9" s="120"/>
      <c r="FA9" s="120"/>
      <c r="FB9" s="120"/>
      <c r="FC9" s="120"/>
      <c r="FD9" s="120"/>
      <c r="FE9" s="120"/>
      <c r="FF9" s="120"/>
      <c r="FG9" s="120"/>
      <c r="FH9" s="120"/>
      <c r="FI9" s="120"/>
      <c r="FJ9" s="120"/>
      <c r="FK9" s="120"/>
      <c r="FL9" s="120"/>
      <c r="FM9" s="120"/>
      <c r="FN9" s="120"/>
      <c r="FO9" s="120"/>
      <c r="FP9" s="120"/>
      <c r="FQ9" s="120"/>
      <c r="FR9" s="120"/>
      <c r="FS9" s="120"/>
      <c r="FT9" s="120"/>
      <c r="FU9" s="120"/>
      <c r="FV9" s="120"/>
      <c r="FW9" s="120"/>
      <c r="FX9" s="120"/>
      <c r="FY9" s="120"/>
      <c r="FZ9" s="120"/>
      <c r="GA9" s="120"/>
      <c r="GB9" s="120"/>
      <c r="GC9" s="120"/>
      <c r="GD9" s="120"/>
      <c r="GE9" s="120"/>
      <c r="GF9" s="120"/>
      <c r="GG9" s="120"/>
      <c r="GH9" s="120"/>
      <c r="GI9" s="120"/>
      <c r="GJ9" s="120"/>
      <c r="GK9" s="120"/>
      <c r="GL9" s="120"/>
      <c r="GM9" s="120"/>
      <c r="GN9" s="120"/>
      <c r="GO9" s="120"/>
      <c r="GP9" s="120"/>
      <c r="GQ9" s="120"/>
      <c r="GR9" s="120"/>
      <c r="GS9" s="120"/>
      <c r="GT9" s="120"/>
      <c r="GU9" s="120"/>
      <c r="GV9" s="120"/>
      <c r="GW9" s="120"/>
      <c r="GX9" s="120"/>
      <c r="GY9" s="120"/>
      <c r="GZ9" s="120"/>
      <c r="HA9" s="120"/>
      <c r="HB9" s="120"/>
      <c r="HC9" s="120"/>
      <c r="HD9" s="120"/>
      <c r="HE9" s="120"/>
      <c r="HF9" s="120"/>
      <c r="HG9" s="120"/>
      <c r="HH9" s="120"/>
      <c r="HI9" s="120"/>
      <c r="HJ9" s="120"/>
      <c r="HK9" s="120"/>
      <c r="HL9" s="120"/>
      <c r="HM9" s="120"/>
      <c r="HN9" s="120"/>
      <c r="HO9" s="120"/>
      <c r="HP9" s="120"/>
      <c r="HQ9" s="120"/>
      <c r="HR9" s="120"/>
      <c r="HS9" s="120"/>
      <c r="HT9" s="120"/>
      <c r="HU9" s="120"/>
      <c r="HV9" s="120"/>
      <c r="HW9" s="120"/>
      <c r="HX9" s="120"/>
      <c r="HY9" s="120"/>
      <c r="HZ9" s="120"/>
      <c r="IA9" s="120"/>
      <c r="IB9" s="120"/>
      <c r="IC9" s="120"/>
      <c r="ID9" s="120"/>
      <c r="IE9" s="120"/>
      <c r="IF9" s="120"/>
      <c r="IG9" s="120"/>
      <c r="IH9" s="120"/>
      <c r="II9" s="120"/>
      <c r="IJ9" s="120"/>
      <c r="IK9" s="120"/>
      <c r="IL9" s="120"/>
      <c r="IM9" s="120"/>
      <c r="IN9" s="120"/>
      <c r="IO9" s="120"/>
      <c r="IP9" s="120"/>
      <c r="IQ9" s="120"/>
      <c r="IR9" s="120"/>
      <c r="IS9" s="120"/>
      <c r="IT9" s="120"/>
    </row>
    <row r="10" spans="1:254" s="119" customFormat="1" ht="18" customHeight="1">
      <c r="A10" s="121"/>
      <c r="B10" s="133" t="s">
        <v>88</v>
      </c>
      <c r="C10" s="134">
        <v>14440.33</v>
      </c>
      <c r="D10" s="134">
        <v>16785.38</v>
      </c>
      <c r="E10" s="134">
        <v>16121.78</v>
      </c>
      <c r="F10" s="134">
        <v>17571.65</v>
      </c>
      <c r="G10" s="134">
        <v>14894.3</v>
      </c>
      <c r="H10" s="134">
        <v>16778.5</v>
      </c>
      <c r="I10" s="134">
        <v>17508.45</v>
      </c>
      <c r="J10" s="134">
        <v>14769.44</v>
      </c>
      <c r="K10" s="134">
        <v>19582.81</v>
      </c>
      <c r="L10" s="134">
        <v>16219.89</v>
      </c>
      <c r="M10" s="134">
        <v>19159.44</v>
      </c>
      <c r="N10" s="134">
        <v>23358.19</v>
      </c>
      <c r="O10" s="134">
        <v>207190.16000000003</v>
      </c>
      <c r="P10" s="120"/>
      <c r="Q10" s="120"/>
      <c r="R10" s="120"/>
      <c r="T10" s="120"/>
      <c r="U10" s="120"/>
      <c r="V10" s="120"/>
      <c r="W10" s="120"/>
      <c r="X10" s="120"/>
      <c r="Y10" s="120"/>
      <c r="Z10" s="120"/>
      <c r="AA10" s="120"/>
      <c r="AB10" s="120"/>
      <c r="AC10" s="120"/>
      <c r="AD10" s="120"/>
      <c r="AE10" s="120"/>
      <c r="AF10" s="120"/>
      <c r="AG10" s="120"/>
      <c r="AH10" s="120"/>
      <c r="AI10" s="120"/>
      <c r="AJ10" s="120"/>
      <c r="AK10" s="120"/>
      <c r="AL10" s="120"/>
      <c r="AM10" s="120"/>
      <c r="AN10" s="120"/>
      <c r="AO10" s="120"/>
      <c r="AP10" s="120"/>
      <c r="AQ10" s="120"/>
      <c r="AR10" s="120"/>
      <c r="AS10" s="120"/>
      <c r="AT10" s="120"/>
      <c r="AU10" s="120"/>
      <c r="AV10" s="120"/>
      <c r="AW10" s="120"/>
      <c r="AX10" s="120"/>
      <c r="AY10" s="120"/>
      <c r="AZ10" s="120"/>
      <c r="BA10" s="120"/>
      <c r="BB10" s="120"/>
      <c r="BC10" s="120"/>
      <c r="BD10" s="120"/>
      <c r="BE10" s="120"/>
      <c r="BF10" s="120"/>
      <c r="BG10" s="120"/>
      <c r="BH10" s="120"/>
      <c r="BI10" s="120"/>
      <c r="BJ10" s="120"/>
      <c r="BK10" s="120"/>
      <c r="BL10" s="120"/>
      <c r="BM10" s="120"/>
      <c r="BN10" s="120"/>
      <c r="BO10" s="120"/>
      <c r="BP10" s="120"/>
      <c r="BQ10" s="120"/>
      <c r="BR10" s="120"/>
      <c r="BS10" s="120"/>
      <c r="BT10" s="120"/>
      <c r="BU10" s="120"/>
      <c r="BV10" s="120"/>
      <c r="BW10" s="120"/>
      <c r="BX10" s="120"/>
      <c r="BY10" s="120"/>
      <c r="BZ10" s="120"/>
      <c r="CA10" s="120"/>
      <c r="CB10" s="120"/>
      <c r="CC10" s="120"/>
      <c r="CD10" s="120"/>
      <c r="CE10" s="120"/>
      <c r="CF10" s="120"/>
      <c r="CG10" s="120"/>
      <c r="CH10" s="120"/>
      <c r="CI10" s="120"/>
      <c r="CJ10" s="120"/>
      <c r="CK10" s="120"/>
      <c r="CL10" s="120"/>
      <c r="CM10" s="120"/>
      <c r="CN10" s="120"/>
      <c r="CO10" s="120"/>
      <c r="CP10" s="120"/>
      <c r="CQ10" s="120"/>
      <c r="CR10" s="120"/>
      <c r="CS10" s="120"/>
      <c r="CT10" s="120"/>
      <c r="CU10" s="120"/>
      <c r="CV10" s="120"/>
      <c r="CW10" s="120"/>
      <c r="CX10" s="120"/>
      <c r="CY10" s="120"/>
      <c r="CZ10" s="120"/>
      <c r="DA10" s="120"/>
      <c r="DB10" s="120"/>
      <c r="DC10" s="120"/>
      <c r="DD10" s="120"/>
      <c r="DE10" s="120"/>
      <c r="DF10" s="120"/>
      <c r="DG10" s="120"/>
      <c r="DH10" s="120"/>
      <c r="DI10" s="120"/>
      <c r="DJ10" s="120"/>
      <c r="DK10" s="120"/>
      <c r="DL10" s="120"/>
      <c r="DM10" s="120"/>
      <c r="DN10" s="120"/>
      <c r="DO10" s="120"/>
      <c r="DP10" s="120"/>
      <c r="DQ10" s="120"/>
      <c r="DR10" s="120"/>
      <c r="DS10" s="120"/>
      <c r="DT10" s="120"/>
      <c r="DU10" s="120"/>
      <c r="DV10" s="120"/>
      <c r="DW10" s="120"/>
      <c r="DX10" s="120"/>
      <c r="DY10" s="120"/>
      <c r="DZ10" s="120"/>
      <c r="EA10" s="120"/>
      <c r="EB10" s="120"/>
      <c r="EC10" s="120"/>
      <c r="ED10" s="120"/>
      <c r="EE10" s="120"/>
      <c r="EF10" s="120"/>
      <c r="EG10" s="120"/>
      <c r="EH10" s="120"/>
      <c r="EI10" s="120"/>
      <c r="EJ10" s="120"/>
      <c r="EK10" s="120"/>
      <c r="EL10" s="120"/>
      <c r="EM10" s="120"/>
      <c r="EN10" s="120"/>
      <c r="EO10" s="120"/>
      <c r="EP10" s="120"/>
      <c r="EQ10" s="120"/>
      <c r="ER10" s="120"/>
      <c r="ES10" s="120"/>
      <c r="ET10" s="120"/>
      <c r="EU10" s="120"/>
      <c r="EV10" s="120"/>
      <c r="EW10" s="120"/>
      <c r="EX10" s="120"/>
      <c r="EY10" s="120"/>
      <c r="EZ10" s="120"/>
      <c r="FA10" s="120"/>
      <c r="FB10" s="120"/>
      <c r="FC10" s="120"/>
      <c r="FD10" s="120"/>
      <c r="FE10" s="120"/>
      <c r="FF10" s="120"/>
      <c r="FG10" s="120"/>
      <c r="FH10" s="120"/>
      <c r="FI10" s="120"/>
      <c r="FJ10" s="120"/>
      <c r="FK10" s="120"/>
      <c r="FL10" s="120"/>
      <c r="FM10" s="120"/>
      <c r="FN10" s="120"/>
      <c r="FO10" s="120"/>
      <c r="FP10" s="120"/>
      <c r="FQ10" s="120"/>
      <c r="FR10" s="120"/>
      <c r="FS10" s="120"/>
      <c r="FT10" s="120"/>
      <c r="FU10" s="120"/>
      <c r="FV10" s="120"/>
      <c r="FW10" s="120"/>
      <c r="FX10" s="120"/>
      <c r="FY10" s="120"/>
      <c r="FZ10" s="120"/>
      <c r="GA10" s="120"/>
      <c r="GB10" s="120"/>
      <c r="GC10" s="120"/>
      <c r="GD10" s="120"/>
      <c r="GE10" s="120"/>
      <c r="GF10" s="120"/>
      <c r="GG10" s="120"/>
      <c r="GH10" s="120"/>
      <c r="GI10" s="120"/>
      <c r="GJ10" s="120"/>
      <c r="GK10" s="120"/>
      <c r="GL10" s="120"/>
      <c r="GM10" s="120"/>
      <c r="GN10" s="120"/>
      <c r="GO10" s="120"/>
      <c r="GP10" s="120"/>
      <c r="GQ10" s="120"/>
      <c r="GR10" s="120"/>
      <c r="GS10" s="120"/>
      <c r="GT10" s="120"/>
      <c r="GU10" s="120"/>
      <c r="GV10" s="120"/>
      <c r="GW10" s="120"/>
      <c r="GX10" s="120"/>
      <c r="GY10" s="120"/>
      <c r="GZ10" s="120"/>
      <c r="HA10" s="120"/>
      <c r="HB10" s="120"/>
      <c r="HC10" s="120"/>
      <c r="HD10" s="120"/>
      <c r="HE10" s="120"/>
      <c r="HF10" s="120"/>
      <c r="HG10" s="120"/>
      <c r="HH10" s="120"/>
      <c r="HI10" s="120"/>
      <c r="HJ10" s="120"/>
      <c r="HK10" s="120"/>
      <c r="HL10" s="120"/>
      <c r="HM10" s="120"/>
      <c r="HN10" s="120"/>
      <c r="HO10" s="120"/>
      <c r="HP10" s="120"/>
      <c r="HQ10" s="120"/>
      <c r="HR10" s="120"/>
      <c r="HS10" s="120"/>
      <c r="HT10" s="120"/>
      <c r="HU10" s="120"/>
      <c r="HV10" s="120"/>
      <c r="HW10" s="120"/>
      <c r="HX10" s="120"/>
      <c r="HY10" s="120"/>
      <c r="HZ10" s="120"/>
      <c r="IA10" s="120"/>
      <c r="IB10" s="120"/>
      <c r="IC10" s="120"/>
      <c r="ID10" s="120"/>
      <c r="IE10" s="120"/>
      <c r="IF10" s="120"/>
      <c r="IG10" s="120"/>
      <c r="IH10" s="120"/>
      <c r="II10" s="120"/>
      <c r="IJ10" s="120"/>
      <c r="IK10" s="120"/>
      <c r="IL10" s="120"/>
      <c r="IM10" s="120"/>
      <c r="IN10" s="120"/>
      <c r="IO10" s="120"/>
      <c r="IP10" s="120"/>
      <c r="IQ10" s="120"/>
      <c r="IR10" s="120"/>
      <c r="IS10" s="120"/>
      <c r="IT10" s="120"/>
    </row>
    <row r="11" spans="1:254" s="119" customFormat="1" ht="18" customHeight="1">
      <c r="A11" s="121"/>
      <c r="B11" s="133" t="s">
        <v>89</v>
      </c>
      <c r="C11" s="134">
        <v>3774.4</v>
      </c>
      <c r="D11" s="134">
        <v>9825.76</v>
      </c>
      <c r="E11" s="134">
        <v>4421.47</v>
      </c>
      <c r="F11" s="134">
        <v>3108.26</v>
      </c>
      <c r="G11" s="134">
        <v>4901.89</v>
      </c>
      <c r="H11" s="134">
        <v>956.36</v>
      </c>
      <c r="I11" s="134">
        <v>5149.86</v>
      </c>
      <c r="J11" s="134">
        <v>7887.59</v>
      </c>
      <c r="K11" s="134">
        <v>4720.09</v>
      </c>
      <c r="L11" s="134">
        <v>4852.44</v>
      </c>
      <c r="M11" s="134">
        <v>1861.01</v>
      </c>
      <c r="N11" s="134">
        <v>1047.43</v>
      </c>
      <c r="O11" s="134">
        <v>52506.56</v>
      </c>
      <c r="P11" s="120"/>
      <c r="Q11" s="120"/>
      <c r="R11" s="120"/>
      <c r="T11" s="120"/>
      <c r="U11" s="120"/>
      <c r="V11" s="120"/>
      <c r="W11" s="120"/>
      <c r="X11" s="120"/>
      <c r="Y11" s="120"/>
      <c r="Z11" s="120"/>
      <c r="AA11" s="120"/>
      <c r="AB11" s="120"/>
      <c r="AC11" s="120"/>
      <c r="AD11" s="120"/>
      <c r="AE11" s="120"/>
      <c r="AF11" s="120"/>
      <c r="AG11" s="120"/>
      <c r="AH11" s="120"/>
      <c r="AI11" s="120"/>
      <c r="AJ11" s="120"/>
      <c r="AK11" s="120"/>
      <c r="AL11" s="120"/>
      <c r="AM11" s="120"/>
      <c r="AN11" s="120"/>
      <c r="AO11" s="120"/>
      <c r="AP11" s="120"/>
      <c r="AQ11" s="120"/>
      <c r="AR11" s="120"/>
      <c r="AS11" s="120"/>
      <c r="AT11" s="120"/>
      <c r="AU11" s="120"/>
      <c r="AV11" s="120"/>
      <c r="AW11" s="120"/>
      <c r="AX11" s="120"/>
      <c r="AY11" s="120"/>
      <c r="AZ11" s="120"/>
      <c r="BA11" s="120"/>
      <c r="BB11" s="120"/>
      <c r="BC11" s="120"/>
      <c r="BD11" s="120"/>
      <c r="BE11" s="120"/>
      <c r="BF11" s="120"/>
      <c r="BG11" s="120"/>
      <c r="BH11" s="120"/>
      <c r="BI11" s="120"/>
      <c r="BJ11" s="120"/>
      <c r="BK11" s="120"/>
      <c r="BL11" s="120"/>
      <c r="BM11" s="120"/>
      <c r="BN11" s="120"/>
      <c r="BO11" s="120"/>
      <c r="BP11" s="120"/>
      <c r="BQ11" s="120"/>
      <c r="BR11" s="120"/>
      <c r="BS11" s="120"/>
      <c r="BT11" s="120"/>
      <c r="BU11" s="120"/>
      <c r="BV11" s="120"/>
      <c r="BW11" s="120"/>
      <c r="BX11" s="120"/>
      <c r="BY11" s="120"/>
      <c r="BZ11" s="120"/>
      <c r="CA11" s="120"/>
      <c r="CB11" s="120"/>
      <c r="CC11" s="120"/>
      <c r="CD11" s="120"/>
      <c r="CE11" s="120"/>
      <c r="CF11" s="120"/>
      <c r="CG11" s="120"/>
      <c r="CH11" s="120"/>
      <c r="CI11" s="120"/>
      <c r="CJ11" s="120"/>
      <c r="CK11" s="120"/>
      <c r="CL11" s="120"/>
      <c r="CM11" s="120"/>
      <c r="CN11" s="120"/>
      <c r="CO11" s="120"/>
      <c r="CP11" s="120"/>
      <c r="CQ11" s="120"/>
      <c r="CR11" s="120"/>
      <c r="CS11" s="120"/>
      <c r="CT11" s="120"/>
      <c r="CU11" s="120"/>
      <c r="CV11" s="120"/>
      <c r="CW11" s="120"/>
      <c r="CX11" s="120"/>
      <c r="CY11" s="120"/>
      <c r="CZ11" s="120"/>
      <c r="DA11" s="120"/>
      <c r="DB11" s="120"/>
      <c r="DC11" s="120"/>
      <c r="DD11" s="120"/>
      <c r="DE11" s="120"/>
      <c r="DF11" s="120"/>
      <c r="DG11" s="120"/>
      <c r="DH11" s="120"/>
      <c r="DI11" s="120"/>
      <c r="DJ11" s="120"/>
      <c r="DK11" s="120"/>
      <c r="DL11" s="120"/>
      <c r="DM11" s="120"/>
      <c r="DN11" s="120"/>
      <c r="DO11" s="120"/>
      <c r="DP11" s="120"/>
      <c r="DQ11" s="120"/>
      <c r="DR11" s="120"/>
      <c r="DS11" s="120"/>
      <c r="DT11" s="120"/>
      <c r="DU11" s="120"/>
      <c r="DV11" s="120"/>
      <c r="DW11" s="120"/>
      <c r="DX11" s="120"/>
      <c r="DY11" s="120"/>
      <c r="DZ11" s="120"/>
      <c r="EA11" s="120"/>
      <c r="EB11" s="120"/>
      <c r="EC11" s="120"/>
      <c r="ED11" s="120"/>
      <c r="EE11" s="120"/>
      <c r="EF11" s="120"/>
      <c r="EG11" s="120"/>
      <c r="EH11" s="120"/>
      <c r="EI11" s="120"/>
      <c r="EJ11" s="120"/>
      <c r="EK11" s="120"/>
      <c r="EL11" s="120"/>
      <c r="EM11" s="120"/>
      <c r="EN11" s="120"/>
      <c r="EO11" s="120"/>
      <c r="EP11" s="120"/>
      <c r="EQ11" s="120"/>
      <c r="ER11" s="120"/>
      <c r="ES11" s="120"/>
      <c r="ET11" s="120"/>
      <c r="EU11" s="120"/>
      <c r="EV11" s="120"/>
      <c r="EW11" s="120"/>
      <c r="EX11" s="120"/>
      <c r="EY11" s="120"/>
      <c r="EZ11" s="120"/>
      <c r="FA11" s="120"/>
      <c r="FB11" s="120"/>
      <c r="FC11" s="120"/>
      <c r="FD11" s="120"/>
      <c r="FE11" s="120"/>
      <c r="FF11" s="120"/>
      <c r="FG11" s="120"/>
      <c r="FH11" s="120"/>
      <c r="FI11" s="120"/>
      <c r="FJ11" s="120"/>
      <c r="FK11" s="120"/>
      <c r="FL11" s="120"/>
      <c r="FM11" s="120"/>
      <c r="FN11" s="120"/>
      <c r="FO11" s="120"/>
      <c r="FP11" s="120"/>
      <c r="FQ11" s="120"/>
      <c r="FR11" s="120"/>
      <c r="FS11" s="120"/>
      <c r="FT11" s="120"/>
      <c r="FU11" s="120"/>
      <c r="FV11" s="120"/>
      <c r="FW11" s="120"/>
      <c r="FX11" s="120"/>
      <c r="FY11" s="120"/>
      <c r="FZ11" s="120"/>
      <c r="GA11" s="120"/>
      <c r="GB11" s="120"/>
      <c r="GC11" s="120"/>
      <c r="GD11" s="120"/>
      <c r="GE11" s="120"/>
      <c r="GF11" s="120"/>
      <c r="GG11" s="120"/>
      <c r="GH11" s="120"/>
      <c r="GI11" s="120"/>
      <c r="GJ11" s="120"/>
      <c r="GK11" s="120"/>
      <c r="GL11" s="120"/>
      <c r="GM11" s="120"/>
      <c r="GN11" s="120"/>
      <c r="GO11" s="120"/>
      <c r="GP11" s="120"/>
      <c r="GQ11" s="120"/>
      <c r="GR11" s="120"/>
      <c r="GS11" s="120"/>
      <c r="GT11" s="120"/>
      <c r="GU11" s="120"/>
      <c r="GV11" s="120"/>
      <c r="GW11" s="120"/>
      <c r="GX11" s="120"/>
      <c r="GY11" s="120"/>
      <c r="GZ11" s="120"/>
      <c r="HA11" s="120"/>
      <c r="HB11" s="120"/>
      <c r="HC11" s="120"/>
      <c r="HD11" s="120"/>
      <c r="HE11" s="120"/>
      <c r="HF11" s="120"/>
      <c r="HG11" s="120"/>
      <c r="HH11" s="120"/>
      <c r="HI11" s="120"/>
      <c r="HJ11" s="120"/>
      <c r="HK11" s="120"/>
      <c r="HL11" s="120"/>
      <c r="HM11" s="120"/>
      <c r="HN11" s="120"/>
      <c r="HO11" s="120"/>
      <c r="HP11" s="120"/>
      <c r="HQ11" s="120"/>
      <c r="HR11" s="120"/>
      <c r="HS11" s="120"/>
      <c r="HT11" s="120"/>
      <c r="HU11" s="120"/>
      <c r="HV11" s="120"/>
      <c r="HW11" s="120"/>
      <c r="HX11" s="120"/>
      <c r="HY11" s="120"/>
      <c r="HZ11" s="120"/>
      <c r="IA11" s="120"/>
      <c r="IB11" s="120"/>
      <c r="IC11" s="120"/>
      <c r="ID11" s="120"/>
      <c r="IE11" s="120"/>
      <c r="IF11" s="120"/>
      <c r="IG11" s="120"/>
      <c r="IH11" s="120"/>
      <c r="II11" s="120"/>
      <c r="IJ11" s="120"/>
      <c r="IK11" s="120"/>
      <c r="IL11" s="120"/>
      <c r="IM11" s="120"/>
      <c r="IN11" s="120"/>
      <c r="IO11" s="120"/>
      <c r="IP11" s="120"/>
      <c r="IQ11" s="120"/>
      <c r="IR11" s="120"/>
      <c r="IS11" s="120"/>
      <c r="IT11" s="120"/>
    </row>
    <row r="12" spans="1:254" s="119" customFormat="1" ht="18" customHeight="1">
      <c r="A12" s="121"/>
      <c r="B12" s="133"/>
      <c r="C12" s="134"/>
      <c r="D12" s="134"/>
      <c r="E12" s="134"/>
      <c r="F12" s="134"/>
      <c r="G12" s="134"/>
      <c r="H12" s="134"/>
      <c r="I12" s="134"/>
      <c r="J12" s="134"/>
      <c r="K12" s="134"/>
      <c r="L12" s="134"/>
      <c r="M12" s="134"/>
      <c r="N12" s="134"/>
      <c r="O12" s="134"/>
      <c r="P12" s="120"/>
      <c r="Q12" s="120"/>
      <c r="R12" s="120"/>
      <c r="T12" s="120"/>
      <c r="U12" s="120"/>
      <c r="V12" s="120"/>
      <c r="W12" s="120"/>
      <c r="X12" s="120"/>
      <c r="Y12" s="120"/>
      <c r="Z12" s="120"/>
      <c r="AA12" s="120"/>
      <c r="AB12" s="120"/>
      <c r="AC12" s="120"/>
      <c r="AD12" s="120"/>
      <c r="AE12" s="120"/>
      <c r="AF12" s="120"/>
      <c r="AG12" s="120"/>
      <c r="AH12" s="120"/>
      <c r="AI12" s="120"/>
      <c r="AJ12" s="120"/>
      <c r="AK12" s="120"/>
      <c r="AL12" s="120"/>
      <c r="AM12" s="120"/>
      <c r="AN12" s="120"/>
      <c r="AO12" s="120"/>
      <c r="AP12" s="120"/>
      <c r="AQ12" s="120"/>
      <c r="AR12" s="120"/>
      <c r="AS12" s="120"/>
      <c r="AT12" s="120"/>
      <c r="AU12" s="120"/>
      <c r="AV12" s="120"/>
      <c r="AW12" s="120"/>
      <c r="AX12" s="120"/>
      <c r="AY12" s="120"/>
      <c r="AZ12" s="120"/>
      <c r="BA12" s="120"/>
      <c r="BB12" s="120"/>
      <c r="BC12" s="120"/>
      <c r="BD12" s="120"/>
      <c r="BE12" s="120"/>
      <c r="BF12" s="120"/>
      <c r="BG12" s="120"/>
      <c r="BH12" s="120"/>
      <c r="BI12" s="120"/>
      <c r="BJ12" s="120"/>
      <c r="BK12" s="120"/>
      <c r="BL12" s="120"/>
      <c r="BM12" s="120"/>
      <c r="BN12" s="120"/>
      <c r="BO12" s="120"/>
      <c r="BP12" s="120"/>
      <c r="BQ12" s="120"/>
      <c r="BR12" s="120"/>
      <c r="BS12" s="120"/>
      <c r="BT12" s="120"/>
      <c r="BU12" s="120"/>
      <c r="BV12" s="120"/>
      <c r="BW12" s="120"/>
      <c r="BX12" s="120"/>
      <c r="BY12" s="120"/>
      <c r="BZ12" s="120"/>
      <c r="CA12" s="120"/>
      <c r="CB12" s="120"/>
      <c r="CC12" s="120"/>
      <c r="CD12" s="120"/>
      <c r="CE12" s="120"/>
      <c r="CF12" s="120"/>
      <c r="CG12" s="120"/>
      <c r="CH12" s="120"/>
      <c r="CI12" s="120"/>
      <c r="CJ12" s="120"/>
      <c r="CK12" s="120"/>
      <c r="CL12" s="120"/>
      <c r="CM12" s="120"/>
      <c r="CN12" s="120"/>
      <c r="CO12" s="120"/>
      <c r="CP12" s="120"/>
      <c r="CQ12" s="120"/>
      <c r="CR12" s="120"/>
      <c r="CS12" s="120"/>
      <c r="CT12" s="120"/>
      <c r="CU12" s="120"/>
      <c r="CV12" s="120"/>
      <c r="CW12" s="120"/>
      <c r="CX12" s="120"/>
      <c r="CY12" s="120"/>
      <c r="CZ12" s="120"/>
      <c r="DA12" s="120"/>
      <c r="DB12" s="120"/>
      <c r="DC12" s="120"/>
      <c r="DD12" s="120"/>
      <c r="DE12" s="120"/>
      <c r="DF12" s="120"/>
      <c r="DG12" s="120"/>
      <c r="DH12" s="120"/>
      <c r="DI12" s="120"/>
      <c r="DJ12" s="120"/>
      <c r="DK12" s="120"/>
      <c r="DL12" s="120"/>
      <c r="DM12" s="120"/>
      <c r="DN12" s="120"/>
      <c r="DO12" s="120"/>
      <c r="DP12" s="120"/>
      <c r="DQ12" s="120"/>
      <c r="DR12" s="120"/>
      <c r="DS12" s="120"/>
      <c r="DT12" s="120"/>
      <c r="DU12" s="120"/>
      <c r="DV12" s="120"/>
      <c r="DW12" s="120"/>
      <c r="DX12" s="120"/>
      <c r="DY12" s="120"/>
      <c r="DZ12" s="120"/>
      <c r="EA12" s="120"/>
      <c r="EB12" s="120"/>
      <c r="EC12" s="120"/>
      <c r="ED12" s="120"/>
      <c r="EE12" s="120"/>
      <c r="EF12" s="120"/>
      <c r="EG12" s="120"/>
      <c r="EH12" s="120"/>
      <c r="EI12" s="120"/>
      <c r="EJ12" s="120"/>
      <c r="EK12" s="120"/>
      <c r="EL12" s="120"/>
      <c r="EM12" s="120"/>
      <c r="EN12" s="120"/>
      <c r="EO12" s="120"/>
      <c r="EP12" s="120"/>
      <c r="EQ12" s="120"/>
      <c r="ER12" s="120"/>
      <c r="ES12" s="120"/>
      <c r="ET12" s="120"/>
      <c r="EU12" s="120"/>
      <c r="EV12" s="120"/>
      <c r="EW12" s="120"/>
      <c r="EX12" s="120"/>
      <c r="EY12" s="120"/>
      <c r="EZ12" s="120"/>
      <c r="FA12" s="120"/>
      <c r="FB12" s="120"/>
      <c r="FC12" s="120"/>
      <c r="FD12" s="120"/>
      <c r="FE12" s="120"/>
      <c r="FF12" s="120"/>
      <c r="FG12" s="120"/>
      <c r="FH12" s="120"/>
      <c r="FI12" s="120"/>
      <c r="FJ12" s="120"/>
      <c r="FK12" s="120"/>
      <c r="FL12" s="120"/>
      <c r="FM12" s="120"/>
      <c r="FN12" s="120"/>
      <c r="FO12" s="120"/>
      <c r="FP12" s="120"/>
      <c r="FQ12" s="120"/>
      <c r="FR12" s="120"/>
      <c r="FS12" s="120"/>
      <c r="FT12" s="120"/>
      <c r="FU12" s="120"/>
      <c r="FV12" s="120"/>
      <c r="FW12" s="120"/>
      <c r="FX12" s="120"/>
      <c r="FY12" s="120"/>
      <c r="FZ12" s="120"/>
      <c r="GA12" s="120"/>
      <c r="GB12" s="120"/>
      <c r="GC12" s="120"/>
      <c r="GD12" s="120"/>
      <c r="GE12" s="120"/>
      <c r="GF12" s="120"/>
      <c r="GG12" s="120"/>
      <c r="GH12" s="120"/>
      <c r="GI12" s="120"/>
      <c r="GJ12" s="120"/>
      <c r="GK12" s="120"/>
      <c r="GL12" s="120"/>
      <c r="GM12" s="120"/>
      <c r="GN12" s="120"/>
      <c r="GO12" s="120"/>
      <c r="GP12" s="120"/>
      <c r="GQ12" s="120"/>
      <c r="GR12" s="120"/>
      <c r="GS12" s="120"/>
      <c r="GT12" s="120"/>
      <c r="GU12" s="120"/>
      <c r="GV12" s="120"/>
      <c r="GW12" s="120"/>
      <c r="GX12" s="120"/>
      <c r="GY12" s="120"/>
      <c r="GZ12" s="120"/>
      <c r="HA12" s="120"/>
      <c r="HB12" s="120"/>
      <c r="HC12" s="120"/>
      <c r="HD12" s="120"/>
      <c r="HE12" s="120"/>
      <c r="HF12" s="120"/>
      <c r="HG12" s="120"/>
      <c r="HH12" s="120"/>
      <c r="HI12" s="120"/>
      <c r="HJ12" s="120"/>
      <c r="HK12" s="120"/>
      <c r="HL12" s="120"/>
      <c r="HM12" s="120"/>
      <c r="HN12" s="120"/>
      <c r="HO12" s="120"/>
      <c r="HP12" s="120"/>
      <c r="HQ12" s="120"/>
      <c r="HR12" s="120"/>
      <c r="HS12" s="120"/>
      <c r="HT12" s="120"/>
      <c r="HU12" s="120"/>
      <c r="HV12" s="120"/>
      <c r="HW12" s="120"/>
      <c r="HX12" s="120"/>
      <c r="HY12" s="120"/>
      <c r="HZ12" s="120"/>
      <c r="IA12" s="120"/>
      <c r="IB12" s="120"/>
      <c r="IC12" s="120"/>
      <c r="ID12" s="120"/>
      <c r="IE12" s="120"/>
      <c r="IF12" s="120"/>
      <c r="IG12" s="120"/>
      <c r="IH12" s="120"/>
      <c r="II12" s="120"/>
      <c r="IJ12" s="120"/>
      <c r="IK12" s="120"/>
      <c r="IL12" s="120"/>
      <c r="IM12" s="120"/>
      <c r="IN12" s="120"/>
      <c r="IO12" s="120"/>
      <c r="IP12" s="120"/>
      <c r="IQ12" s="120"/>
      <c r="IR12" s="120"/>
      <c r="IS12" s="120"/>
      <c r="IT12" s="120"/>
    </row>
    <row r="13" spans="1:254" s="119" customFormat="1" ht="18" customHeight="1">
      <c r="A13" s="121"/>
      <c r="B13" s="131" t="s">
        <v>95</v>
      </c>
      <c r="C13" s="132">
        <v>1843.68</v>
      </c>
      <c r="D13" s="132">
        <v>-3507.89</v>
      </c>
      <c r="E13" s="132">
        <v>-423.55</v>
      </c>
      <c r="F13" s="132">
        <v>783</v>
      </c>
      <c r="G13" s="132">
        <v>3669.61</v>
      </c>
      <c r="H13" s="132">
        <v>-1793.16</v>
      </c>
      <c r="I13" s="132">
        <v>-4365.27</v>
      </c>
      <c r="J13" s="132">
        <v>10282.93</v>
      </c>
      <c r="K13" s="132">
        <v>-9135.33</v>
      </c>
      <c r="L13" s="132">
        <v>4115.93</v>
      </c>
      <c r="M13" s="132">
        <v>-4171.64</v>
      </c>
      <c r="N13" s="132">
        <v>-1669.57</v>
      </c>
      <c r="O13" s="132">
        <v>-4371.259999999999</v>
      </c>
      <c r="P13" s="120"/>
      <c r="R13" s="120"/>
      <c r="T13" s="120"/>
      <c r="U13" s="120"/>
      <c r="V13" s="120"/>
      <c r="W13" s="120"/>
      <c r="X13" s="120"/>
      <c r="Y13" s="120"/>
      <c r="Z13" s="120"/>
      <c r="AA13" s="120"/>
      <c r="AB13" s="120"/>
      <c r="AC13" s="120"/>
      <c r="AD13" s="120"/>
      <c r="AE13" s="120"/>
      <c r="AF13" s="120"/>
      <c r="AG13" s="120"/>
      <c r="AH13" s="120"/>
      <c r="AI13" s="120"/>
      <c r="AJ13" s="120"/>
      <c r="AK13" s="120"/>
      <c r="AL13" s="120"/>
      <c r="AM13" s="120"/>
      <c r="AN13" s="120"/>
      <c r="AO13" s="120"/>
      <c r="AP13" s="120"/>
      <c r="AQ13" s="120"/>
      <c r="AR13" s="120"/>
      <c r="AS13" s="120"/>
      <c r="AT13" s="120"/>
      <c r="AU13" s="120"/>
      <c r="AV13" s="120"/>
      <c r="AW13" s="120"/>
      <c r="AX13" s="120"/>
      <c r="AY13" s="120"/>
      <c r="AZ13" s="120"/>
      <c r="BA13" s="120"/>
      <c r="BB13" s="120"/>
      <c r="BC13" s="120"/>
      <c r="BD13" s="120"/>
      <c r="BE13" s="120"/>
      <c r="BF13" s="120"/>
      <c r="BG13" s="120"/>
      <c r="BH13" s="120"/>
      <c r="BI13" s="120"/>
      <c r="BJ13" s="120"/>
      <c r="BK13" s="120"/>
      <c r="BL13" s="120"/>
      <c r="BM13" s="120"/>
      <c r="BN13" s="120"/>
      <c r="BO13" s="120"/>
      <c r="BP13" s="120"/>
      <c r="BQ13" s="120"/>
      <c r="BR13" s="120"/>
      <c r="BS13" s="120"/>
      <c r="BT13" s="120"/>
      <c r="BU13" s="120"/>
      <c r="BV13" s="120"/>
      <c r="BW13" s="120"/>
      <c r="BX13" s="120"/>
      <c r="BY13" s="120"/>
      <c r="BZ13" s="120"/>
      <c r="CA13" s="120"/>
      <c r="CB13" s="120"/>
      <c r="CC13" s="120"/>
      <c r="CD13" s="120"/>
      <c r="CE13" s="120"/>
      <c r="CF13" s="120"/>
      <c r="CG13" s="120"/>
      <c r="CH13" s="120"/>
      <c r="CI13" s="120"/>
      <c r="CJ13" s="120"/>
      <c r="CK13" s="120"/>
      <c r="CL13" s="120"/>
      <c r="CM13" s="120"/>
      <c r="CN13" s="120"/>
      <c r="CO13" s="120"/>
      <c r="CP13" s="120"/>
      <c r="CQ13" s="120"/>
      <c r="CR13" s="120"/>
      <c r="CS13" s="120"/>
      <c r="CT13" s="120"/>
      <c r="CU13" s="120"/>
      <c r="CV13" s="120"/>
      <c r="CW13" s="120"/>
      <c r="CX13" s="120"/>
      <c r="CY13" s="120"/>
      <c r="CZ13" s="120"/>
      <c r="DA13" s="120"/>
      <c r="DB13" s="120"/>
      <c r="DC13" s="120"/>
      <c r="DD13" s="120"/>
      <c r="DE13" s="120"/>
      <c r="DF13" s="120"/>
      <c r="DG13" s="120"/>
      <c r="DH13" s="120"/>
      <c r="DI13" s="120"/>
      <c r="DJ13" s="120"/>
      <c r="DK13" s="120"/>
      <c r="DL13" s="120"/>
      <c r="DM13" s="120"/>
      <c r="DN13" s="120"/>
      <c r="DO13" s="120"/>
      <c r="DP13" s="120"/>
      <c r="DQ13" s="120"/>
      <c r="DR13" s="120"/>
      <c r="DS13" s="120"/>
      <c r="DT13" s="120"/>
      <c r="DU13" s="120"/>
      <c r="DV13" s="120"/>
      <c r="DW13" s="120"/>
      <c r="DX13" s="120"/>
      <c r="DY13" s="120"/>
      <c r="DZ13" s="120"/>
      <c r="EA13" s="120"/>
      <c r="EB13" s="120"/>
      <c r="EC13" s="120"/>
      <c r="ED13" s="120"/>
      <c r="EE13" s="120"/>
      <c r="EF13" s="120"/>
      <c r="EG13" s="120"/>
      <c r="EH13" s="120"/>
      <c r="EI13" s="120"/>
      <c r="EJ13" s="120"/>
      <c r="EK13" s="120"/>
      <c r="EL13" s="120"/>
      <c r="EM13" s="120"/>
      <c r="EN13" s="120"/>
      <c r="EO13" s="120"/>
      <c r="EP13" s="120"/>
      <c r="EQ13" s="120"/>
      <c r="ER13" s="120"/>
      <c r="ES13" s="120"/>
      <c r="ET13" s="120"/>
      <c r="EU13" s="120"/>
      <c r="EV13" s="120"/>
      <c r="EW13" s="120"/>
      <c r="EX13" s="120"/>
      <c r="EY13" s="120"/>
      <c r="EZ13" s="120"/>
      <c r="FA13" s="120"/>
      <c r="FB13" s="120"/>
      <c r="FC13" s="120"/>
      <c r="FD13" s="120"/>
      <c r="FE13" s="120"/>
      <c r="FF13" s="120"/>
      <c r="FG13" s="120"/>
      <c r="FH13" s="120"/>
      <c r="FI13" s="120"/>
      <c r="FJ13" s="120"/>
      <c r="FK13" s="120"/>
      <c r="FL13" s="120"/>
      <c r="FM13" s="120"/>
      <c r="FN13" s="120"/>
      <c r="FO13" s="120"/>
      <c r="FP13" s="120"/>
      <c r="FQ13" s="120"/>
      <c r="FR13" s="120"/>
      <c r="FS13" s="120"/>
      <c r="FT13" s="120"/>
      <c r="FU13" s="120"/>
      <c r="FV13" s="120"/>
      <c r="FW13" s="120"/>
      <c r="FX13" s="120"/>
      <c r="FY13" s="120"/>
      <c r="FZ13" s="120"/>
      <c r="GA13" s="120"/>
      <c r="GB13" s="120"/>
      <c r="GC13" s="120"/>
      <c r="GD13" s="120"/>
      <c r="GE13" s="120"/>
      <c r="GF13" s="120"/>
      <c r="GG13" s="120"/>
      <c r="GH13" s="120"/>
      <c r="GI13" s="120"/>
      <c r="GJ13" s="120"/>
      <c r="GK13" s="120"/>
      <c r="GL13" s="120"/>
      <c r="GM13" s="120"/>
      <c r="GN13" s="120"/>
      <c r="GO13" s="120"/>
      <c r="GP13" s="120"/>
      <c r="GQ13" s="120"/>
      <c r="GR13" s="120"/>
      <c r="GS13" s="120"/>
      <c r="GT13" s="120"/>
      <c r="GU13" s="120"/>
      <c r="GV13" s="120"/>
      <c r="GW13" s="120"/>
      <c r="GX13" s="120"/>
      <c r="GY13" s="120"/>
      <c r="GZ13" s="120"/>
      <c r="HA13" s="120"/>
      <c r="HB13" s="120"/>
      <c r="HC13" s="120"/>
      <c r="HD13" s="120"/>
      <c r="HE13" s="120"/>
      <c r="HF13" s="120"/>
      <c r="HG13" s="120"/>
      <c r="HH13" s="120"/>
      <c r="HI13" s="120"/>
      <c r="HJ13" s="120"/>
      <c r="HK13" s="120"/>
      <c r="HL13" s="120"/>
      <c r="HM13" s="120"/>
      <c r="HN13" s="120"/>
      <c r="HO13" s="120"/>
      <c r="HP13" s="120"/>
      <c r="HQ13" s="120"/>
      <c r="HR13" s="120"/>
      <c r="HS13" s="120"/>
      <c r="HT13" s="120"/>
      <c r="HU13" s="120"/>
      <c r="HV13" s="120"/>
      <c r="HW13" s="120"/>
      <c r="HX13" s="120"/>
      <c r="HY13" s="120"/>
      <c r="HZ13" s="120"/>
      <c r="IA13" s="120"/>
      <c r="IB13" s="120"/>
      <c r="IC13" s="120"/>
      <c r="ID13" s="120"/>
      <c r="IE13" s="120"/>
      <c r="IF13" s="120"/>
      <c r="IG13" s="120"/>
      <c r="IH13" s="120"/>
      <c r="II13" s="120"/>
      <c r="IJ13" s="120"/>
      <c r="IK13" s="120"/>
      <c r="IL13" s="120"/>
      <c r="IM13" s="120"/>
      <c r="IN13" s="120"/>
      <c r="IO13" s="120"/>
      <c r="IP13" s="120"/>
      <c r="IQ13" s="120"/>
      <c r="IR13" s="120"/>
      <c r="IS13" s="120"/>
      <c r="IT13" s="120"/>
    </row>
    <row r="14" spans="1:254" s="119" customFormat="1" ht="18" customHeight="1">
      <c r="A14" s="121"/>
      <c r="B14" s="131"/>
      <c r="C14" s="132"/>
      <c r="D14" s="132"/>
      <c r="E14" s="132"/>
      <c r="F14" s="132"/>
      <c r="G14" s="132"/>
      <c r="H14" s="132"/>
      <c r="I14" s="132"/>
      <c r="J14" s="132"/>
      <c r="K14" s="132"/>
      <c r="L14" s="132"/>
      <c r="M14" s="132"/>
      <c r="N14" s="132"/>
      <c r="O14" s="132"/>
      <c r="P14" s="120"/>
      <c r="R14" s="120"/>
      <c r="T14" s="120"/>
      <c r="U14" s="120"/>
      <c r="V14" s="120"/>
      <c r="W14" s="120"/>
      <c r="X14" s="120"/>
      <c r="Y14" s="120"/>
      <c r="Z14" s="120"/>
      <c r="AA14" s="120"/>
      <c r="AB14" s="120"/>
      <c r="AC14" s="120"/>
      <c r="AD14" s="120"/>
      <c r="AE14" s="120"/>
      <c r="AF14" s="120"/>
      <c r="AG14" s="120"/>
      <c r="AH14" s="120"/>
      <c r="AI14" s="120"/>
      <c r="AJ14" s="120"/>
      <c r="AK14" s="120"/>
      <c r="AL14" s="120"/>
      <c r="AM14" s="120"/>
      <c r="AN14" s="120"/>
      <c r="AO14" s="120"/>
      <c r="AP14" s="120"/>
      <c r="AQ14" s="120"/>
      <c r="AR14" s="120"/>
      <c r="AS14" s="120"/>
      <c r="AT14" s="120"/>
      <c r="AU14" s="120"/>
      <c r="AV14" s="120"/>
      <c r="AW14" s="120"/>
      <c r="AX14" s="120"/>
      <c r="AY14" s="120"/>
      <c r="AZ14" s="120"/>
      <c r="BA14" s="120"/>
      <c r="BB14" s="120"/>
      <c r="BC14" s="120"/>
      <c r="BD14" s="120"/>
      <c r="BE14" s="120"/>
      <c r="BF14" s="120"/>
      <c r="BG14" s="120"/>
      <c r="BH14" s="120"/>
      <c r="BI14" s="120"/>
      <c r="BJ14" s="120"/>
      <c r="BK14" s="120"/>
      <c r="BL14" s="120"/>
      <c r="BM14" s="120"/>
      <c r="BN14" s="120"/>
      <c r="BO14" s="120"/>
      <c r="BP14" s="120"/>
      <c r="BQ14" s="120"/>
      <c r="BR14" s="120"/>
      <c r="BS14" s="120"/>
      <c r="BT14" s="120"/>
      <c r="BU14" s="120"/>
      <c r="BV14" s="120"/>
      <c r="BW14" s="120"/>
      <c r="BX14" s="120"/>
      <c r="BY14" s="120"/>
      <c r="BZ14" s="120"/>
      <c r="CA14" s="120"/>
      <c r="CB14" s="120"/>
      <c r="CC14" s="120"/>
      <c r="CD14" s="120"/>
      <c r="CE14" s="120"/>
      <c r="CF14" s="120"/>
      <c r="CG14" s="120"/>
      <c r="CH14" s="120"/>
      <c r="CI14" s="120"/>
      <c r="CJ14" s="120"/>
      <c r="CK14" s="120"/>
      <c r="CL14" s="120"/>
      <c r="CM14" s="120"/>
      <c r="CN14" s="120"/>
      <c r="CO14" s="120"/>
      <c r="CP14" s="120"/>
      <c r="CQ14" s="120"/>
      <c r="CR14" s="120"/>
      <c r="CS14" s="120"/>
      <c r="CT14" s="120"/>
      <c r="CU14" s="120"/>
      <c r="CV14" s="120"/>
      <c r="CW14" s="120"/>
      <c r="CX14" s="120"/>
      <c r="CY14" s="120"/>
      <c r="CZ14" s="120"/>
      <c r="DA14" s="120"/>
      <c r="DB14" s="120"/>
      <c r="DC14" s="120"/>
      <c r="DD14" s="120"/>
      <c r="DE14" s="120"/>
      <c r="DF14" s="120"/>
      <c r="DG14" s="120"/>
      <c r="DH14" s="120"/>
      <c r="DI14" s="120"/>
      <c r="DJ14" s="120"/>
      <c r="DK14" s="120"/>
      <c r="DL14" s="120"/>
      <c r="DM14" s="120"/>
      <c r="DN14" s="120"/>
      <c r="DO14" s="120"/>
      <c r="DP14" s="120"/>
      <c r="DQ14" s="120"/>
      <c r="DR14" s="120"/>
      <c r="DS14" s="120"/>
      <c r="DT14" s="120"/>
      <c r="DU14" s="120"/>
      <c r="DV14" s="120"/>
      <c r="DW14" s="120"/>
      <c r="DX14" s="120"/>
      <c r="DY14" s="120"/>
      <c r="DZ14" s="120"/>
      <c r="EA14" s="120"/>
      <c r="EB14" s="120"/>
      <c r="EC14" s="120"/>
      <c r="ED14" s="120"/>
      <c r="EE14" s="120"/>
      <c r="EF14" s="120"/>
      <c r="EG14" s="120"/>
      <c r="EH14" s="120"/>
      <c r="EI14" s="120"/>
      <c r="EJ14" s="120"/>
      <c r="EK14" s="120"/>
      <c r="EL14" s="120"/>
      <c r="EM14" s="120"/>
      <c r="EN14" s="120"/>
      <c r="EO14" s="120"/>
      <c r="EP14" s="120"/>
      <c r="EQ14" s="120"/>
      <c r="ER14" s="120"/>
      <c r="ES14" s="120"/>
      <c r="ET14" s="120"/>
      <c r="EU14" s="120"/>
      <c r="EV14" s="120"/>
      <c r="EW14" s="120"/>
      <c r="EX14" s="120"/>
      <c r="EY14" s="120"/>
      <c r="EZ14" s="120"/>
      <c r="FA14" s="120"/>
      <c r="FB14" s="120"/>
      <c r="FC14" s="120"/>
      <c r="FD14" s="120"/>
      <c r="FE14" s="120"/>
      <c r="FF14" s="120"/>
      <c r="FG14" s="120"/>
      <c r="FH14" s="120"/>
      <c r="FI14" s="120"/>
      <c r="FJ14" s="120"/>
      <c r="FK14" s="120"/>
      <c r="FL14" s="120"/>
      <c r="FM14" s="120"/>
      <c r="FN14" s="120"/>
      <c r="FO14" s="120"/>
      <c r="FP14" s="120"/>
      <c r="FQ14" s="120"/>
      <c r="FR14" s="120"/>
      <c r="FS14" s="120"/>
      <c r="FT14" s="120"/>
      <c r="FU14" s="120"/>
      <c r="FV14" s="120"/>
      <c r="FW14" s="120"/>
      <c r="FX14" s="120"/>
      <c r="FY14" s="120"/>
      <c r="FZ14" s="120"/>
      <c r="GA14" s="120"/>
      <c r="GB14" s="120"/>
      <c r="GC14" s="120"/>
      <c r="GD14" s="120"/>
      <c r="GE14" s="120"/>
      <c r="GF14" s="120"/>
      <c r="GG14" s="120"/>
      <c r="GH14" s="120"/>
      <c r="GI14" s="120"/>
      <c r="GJ14" s="120"/>
      <c r="GK14" s="120"/>
      <c r="GL14" s="120"/>
      <c r="GM14" s="120"/>
      <c r="GN14" s="120"/>
      <c r="GO14" s="120"/>
      <c r="GP14" s="120"/>
      <c r="GQ14" s="120"/>
      <c r="GR14" s="120"/>
      <c r="GS14" s="120"/>
      <c r="GT14" s="120"/>
      <c r="GU14" s="120"/>
      <c r="GV14" s="120"/>
      <c r="GW14" s="120"/>
      <c r="GX14" s="120"/>
      <c r="GY14" s="120"/>
      <c r="GZ14" s="120"/>
      <c r="HA14" s="120"/>
      <c r="HB14" s="120"/>
      <c r="HC14" s="120"/>
      <c r="HD14" s="120"/>
      <c r="HE14" s="120"/>
      <c r="HF14" s="120"/>
      <c r="HG14" s="120"/>
      <c r="HH14" s="120"/>
      <c r="HI14" s="120"/>
      <c r="HJ14" s="120"/>
      <c r="HK14" s="120"/>
      <c r="HL14" s="120"/>
      <c r="HM14" s="120"/>
      <c r="HN14" s="120"/>
      <c r="HO14" s="120"/>
      <c r="HP14" s="120"/>
      <c r="HQ14" s="120"/>
      <c r="HR14" s="120"/>
      <c r="HS14" s="120"/>
      <c r="HT14" s="120"/>
      <c r="HU14" s="120"/>
      <c r="HV14" s="120"/>
      <c r="HW14" s="120"/>
      <c r="HX14" s="120"/>
      <c r="HY14" s="120"/>
      <c r="HZ14" s="120"/>
      <c r="IA14" s="120"/>
      <c r="IB14" s="120"/>
      <c r="IC14" s="120"/>
      <c r="ID14" s="120"/>
      <c r="IE14" s="120"/>
      <c r="IF14" s="120"/>
      <c r="IG14" s="120"/>
      <c r="IH14" s="120"/>
      <c r="II14" s="120"/>
      <c r="IJ14" s="120"/>
      <c r="IK14" s="120"/>
      <c r="IL14" s="120"/>
      <c r="IM14" s="120"/>
      <c r="IN14" s="120"/>
      <c r="IO14" s="120"/>
      <c r="IP14" s="120"/>
      <c r="IQ14" s="120"/>
      <c r="IR14" s="120"/>
      <c r="IS14" s="120"/>
      <c r="IT14" s="120"/>
    </row>
    <row r="15" spans="1:254" s="119" customFormat="1" ht="18" customHeight="1">
      <c r="A15" s="121"/>
      <c r="B15" s="131" t="s">
        <v>149</v>
      </c>
      <c r="C15" s="132">
        <v>0</v>
      </c>
      <c r="D15" s="132">
        <v>1370.63</v>
      </c>
      <c r="E15" s="132">
        <v>222.69</v>
      </c>
      <c r="F15" s="132">
        <v>1813.28</v>
      </c>
      <c r="G15" s="132">
        <v>74.59</v>
      </c>
      <c r="H15" s="132">
        <v>243.58</v>
      </c>
      <c r="I15" s="132">
        <v>4.14</v>
      </c>
      <c r="J15" s="132">
        <v>119.15</v>
      </c>
      <c r="K15" s="132">
        <v>1000.86</v>
      </c>
      <c r="L15" s="132">
        <v>1880.85</v>
      </c>
      <c r="M15" s="132">
        <v>350.61</v>
      </c>
      <c r="N15" s="132">
        <v>624.03</v>
      </c>
      <c r="O15" s="132">
        <v>7704.41</v>
      </c>
      <c r="P15" s="120"/>
      <c r="Q15" s="120"/>
      <c r="R15" s="120"/>
      <c r="T15" s="120"/>
      <c r="U15" s="120"/>
      <c r="V15" s="120"/>
      <c r="W15" s="120"/>
      <c r="X15" s="120"/>
      <c r="Y15" s="120"/>
      <c r="Z15" s="120"/>
      <c r="AA15" s="120"/>
      <c r="AB15" s="120"/>
      <c r="AC15" s="120"/>
      <c r="AD15" s="120"/>
      <c r="AE15" s="120"/>
      <c r="AF15" s="120"/>
      <c r="AG15" s="120"/>
      <c r="AH15" s="120"/>
      <c r="AI15" s="120"/>
      <c r="AJ15" s="120"/>
      <c r="AK15" s="120"/>
      <c r="AL15" s="120"/>
      <c r="AM15" s="120"/>
      <c r="AN15" s="120"/>
      <c r="AO15" s="120"/>
      <c r="AP15" s="120"/>
      <c r="AQ15" s="120"/>
      <c r="AR15" s="120"/>
      <c r="AS15" s="120"/>
      <c r="AT15" s="120"/>
      <c r="AU15" s="120"/>
      <c r="AV15" s="120"/>
      <c r="AW15" s="120"/>
      <c r="AX15" s="120"/>
      <c r="AY15" s="120"/>
      <c r="AZ15" s="120"/>
      <c r="BA15" s="120"/>
      <c r="BB15" s="120"/>
      <c r="BC15" s="120"/>
      <c r="BD15" s="120"/>
      <c r="BE15" s="120"/>
      <c r="BF15" s="120"/>
      <c r="BG15" s="120"/>
      <c r="BH15" s="120"/>
      <c r="BI15" s="120"/>
      <c r="BJ15" s="120"/>
      <c r="BK15" s="120"/>
      <c r="BL15" s="120"/>
      <c r="BM15" s="120"/>
      <c r="BN15" s="120"/>
      <c r="BO15" s="120"/>
      <c r="BP15" s="120"/>
      <c r="BQ15" s="120"/>
      <c r="BR15" s="120"/>
      <c r="BS15" s="120"/>
      <c r="BT15" s="120"/>
      <c r="BU15" s="120"/>
      <c r="BV15" s="120"/>
      <c r="BW15" s="120"/>
      <c r="BX15" s="120"/>
      <c r="BY15" s="120"/>
      <c r="BZ15" s="120"/>
      <c r="CA15" s="120"/>
      <c r="CB15" s="120"/>
      <c r="CC15" s="120"/>
      <c r="CD15" s="120"/>
      <c r="CE15" s="120"/>
      <c r="CF15" s="120"/>
      <c r="CG15" s="120"/>
      <c r="CH15" s="120"/>
      <c r="CI15" s="120"/>
      <c r="CJ15" s="120"/>
      <c r="CK15" s="120"/>
      <c r="CL15" s="120"/>
      <c r="CM15" s="120"/>
      <c r="CN15" s="120"/>
      <c r="CO15" s="120"/>
      <c r="CP15" s="120"/>
      <c r="CQ15" s="120"/>
      <c r="CR15" s="120"/>
      <c r="CS15" s="120"/>
      <c r="CT15" s="120"/>
      <c r="CU15" s="120"/>
      <c r="CV15" s="120"/>
      <c r="CW15" s="120"/>
      <c r="CX15" s="120"/>
      <c r="CY15" s="120"/>
      <c r="CZ15" s="120"/>
      <c r="DA15" s="120"/>
      <c r="DB15" s="120"/>
      <c r="DC15" s="120"/>
      <c r="DD15" s="120"/>
      <c r="DE15" s="120"/>
      <c r="DF15" s="120"/>
      <c r="DG15" s="120"/>
      <c r="DH15" s="120"/>
      <c r="DI15" s="120"/>
      <c r="DJ15" s="120"/>
      <c r="DK15" s="120"/>
      <c r="DL15" s="120"/>
      <c r="DM15" s="120"/>
      <c r="DN15" s="120"/>
      <c r="DO15" s="120"/>
      <c r="DP15" s="120"/>
      <c r="DQ15" s="120"/>
      <c r="DR15" s="120"/>
      <c r="DS15" s="120"/>
      <c r="DT15" s="120"/>
      <c r="DU15" s="120"/>
      <c r="DV15" s="120"/>
      <c r="DW15" s="120"/>
      <c r="DX15" s="120"/>
      <c r="DY15" s="120"/>
      <c r="DZ15" s="120"/>
      <c r="EA15" s="120"/>
      <c r="EB15" s="120"/>
      <c r="EC15" s="120"/>
      <c r="ED15" s="120"/>
      <c r="EE15" s="120"/>
      <c r="EF15" s="120"/>
      <c r="EG15" s="120"/>
      <c r="EH15" s="120"/>
      <c r="EI15" s="120"/>
      <c r="EJ15" s="120"/>
      <c r="EK15" s="120"/>
      <c r="EL15" s="120"/>
      <c r="EM15" s="120"/>
      <c r="EN15" s="120"/>
      <c r="EO15" s="120"/>
      <c r="EP15" s="120"/>
      <c r="EQ15" s="120"/>
      <c r="ER15" s="120"/>
      <c r="ES15" s="120"/>
      <c r="ET15" s="120"/>
      <c r="EU15" s="120"/>
      <c r="EV15" s="120"/>
      <c r="EW15" s="120"/>
      <c r="EX15" s="120"/>
      <c r="EY15" s="120"/>
      <c r="EZ15" s="120"/>
      <c r="FA15" s="120"/>
      <c r="FB15" s="120"/>
      <c r="FC15" s="120"/>
      <c r="FD15" s="120"/>
      <c r="FE15" s="120"/>
      <c r="FF15" s="120"/>
      <c r="FG15" s="120"/>
      <c r="FH15" s="120"/>
      <c r="FI15" s="120"/>
      <c r="FJ15" s="120"/>
      <c r="FK15" s="120"/>
      <c r="FL15" s="120"/>
      <c r="FM15" s="120"/>
      <c r="FN15" s="120"/>
      <c r="FO15" s="120"/>
      <c r="FP15" s="120"/>
      <c r="FQ15" s="120"/>
      <c r="FR15" s="120"/>
      <c r="FS15" s="120"/>
      <c r="FT15" s="120"/>
      <c r="FU15" s="120"/>
      <c r="FV15" s="120"/>
      <c r="FW15" s="120"/>
      <c r="FX15" s="120"/>
      <c r="FY15" s="120"/>
      <c r="FZ15" s="120"/>
      <c r="GA15" s="120"/>
      <c r="GB15" s="120"/>
      <c r="GC15" s="120"/>
      <c r="GD15" s="120"/>
      <c r="GE15" s="120"/>
      <c r="GF15" s="120"/>
      <c r="GG15" s="120"/>
      <c r="GH15" s="120"/>
      <c r="GI15" s="120"/>
      <c r="GJ15" s="120"/>
      <c r="GK15" s="120"/>
      <c r="GL15" s="120"/>
      <c r="GM15" s="120"/>
      <c r="GN15" s="120"/>
      <c r="GO15" s="120"/>
      <c r="GP15" s="120"/>
      <c r="GQ15" s="120"/>
      <c r="GR15" s="120"/>
      <c r="GS15" s="120"/>
      <c r="GT15" s="120"/>
      <c r="GU15" s="120"/>
      <c r="GV15" s="120"/>
      <c r="GW15" s="120"/>
      <c r="GX15" s="120"/>
      <c r="GY15" s="120"/>
      <c r="GZ15" s="120"/>
      <c r="HA15" s="120"/>
      <c r="HB15" s="120"/>
      <c r="HC15" s="120"/>
      <c r="HD15" s="120"/>
      <c r="HE15" s="120"/>
      <c r="HF15" s="120"/>
      <c r="HG15" s="120"/>
      <c r="HH15" s="120"/>
      <c r="HI15" s="120"/>
      <c r="HJ15" s="120"/>
      <c r="HK15" s="120"/>
      <c r="HL15" s="120"/>
      <c r="HM15" s="120"/>
      <c r="HN15" s="120"/>
      <c r="HO15" s="120"/>
      <c r="HP15" s="120"/>
      <c r="HQ15" s="120"/>
      <c r="HR15" s="120"/>
      <c r="HS15" s="120"/>
      <c r="HT15" s="120"/>
      <c r="HU15" s="120"/>
      <c r="HV15" s="120"/>
      <c r="HW15" s="120"/>
      <c r="HX15" s="120"/>
      <c r="HY15" s="120"/>
      <c r="HZ15" s="120"/>
      <c r="IA15" s="120"/>
      <c r="IB15" s="120"/>
      <c r="IC15" s="120"/>
      <c r="ID15" s="120"/>
      <c r="IE15" s="120"/>
      <c r="IF15" s="120"/>
      <c r="IG15" s="120"/>
      <c r="IH15" s="120"/>
      <c r="II15" s="120"/>
      <c r="IJ15" s="120"/>
      <c r="IK15" s="120"/>
      <c r="IL15" s="120"/>
      <c r="IM15" s="120"/>
      <c r="IN15" s="120"/>
      <c r="IO15" s="120"/>
      <c r="IP15" s="120"/>
      <c r="IQ15" s="120"/>
      <c r="IR15" s="120"/>
      <c r="IS15" s="120"/>
      <c r="IT15" s="120"/>
    </row>
    <row r="16" spans="1:254" s="119" customFormat="1" ht="18" customHeight="1">
      <c r="A16" s="121"/>
      <c r="B16" s="131"/>
      <c r="C16" s="132"/>
      <c r="D16" s="132"/>
      <c r="E16" s="132"/>
      <c r="F16" s="132"/>
      <c r="G16" s="132"/>
      <c r="H16" s="132"/>
      <c r="I16" s="132"/>
      <c r="J16" s="132"/>
      <c r="K16" s="132"/>
      <c r="L16" s="132"/>
      <c r="M16" s="132"/>
      <c r="N16" s="132"/>
      <c r="O16" s="132"/>
      <c r="P16" s="120"/>
      <c r="Q16" s="120"/>
      <c r="R16" s="120"/>
      <c r="T16" s="120"/>
      <c r="U16" s="120"/>
      <c r="V16" s="120"/>
      <c r="W16" s="120"/>
      <c r="X16" s="120"/>
      <c r="Y16" s="120"/>
      <c r="Z16" s="120"/>
      <c r="AA16" s="120"/>
      <c r="AB16" s="120"/>
      <c r="AC16" s="120"/>
      <c r="AD16" s="120"/>
      <c r="AE16" s="120"/>
      <c r="AF16" s="120"/>
      <c r="AG16" s="120"/>
      <c r="AH16" s="120"/>
      <c r="AI16" s="120"/>
      <c r="AJ16" s="120"/>
      <c r="AK16" s="120"/>
      <c r="AL16" s="120"/>
      <c r="AM16" s="120"/>
      <c r="AN16" s="120"/>
      <c r="AO16" s="120"/>
      <c r="AP16" s="120"/>
      <c r="AQ16" s="120"/>
      <c r="AR16" s="120"/>
      <c r="AS16" s="120"/>
      <c r="AT16" s="120"/>
      <c r="AU16" s="120"/>
      <c r="AV16" s="120"/>
      <c r="AW16" s="120"/>
      <c r="AX16" s="120"/>
      <c r="AY16" s="120"/>
      <c r="AZ16" s="120"/>
      <c r="BA16" s="120"/>
      <c r="BB16" s="120"/>
      <c r="BC16" s="120"/>
      <c r="BD16" s="120"/>
      <c r="BE16" s="120"/>
      <c r="BF16" s="120"/>
      <c r="BG16" s="120"/>
      <c r="BH16" s="120"/>
      <c r="BI16" s="120"/>
      <c r="BJ16" s="120"/>
      <c r="BK16" s="120"/>
      <c r="BL16" s="120"/>
      <c r="BM16" s="120"/>
      <c r="BN16" s="120"/>
      <c r="BO16" s="120"/>
      <c r="BP16" s="120"/>
      <c r="BQ16" s="120"/>
      <c r="BR16" s="120"/>
      <c r="BS16" s="120"/>
      <c r="BT16" s="120"/>
      <c r="BU16" s="120"/>
      <c r="BV16" s="120"/>
      <c r="BW16" s="120"/>
      <c r="BX16" s="120"/>
      <c r="BY16" s="120"/>
      <c r="BZ16" s="120"/>
      <c r="CA16" s="120"/>
      <c r="CB16" s="120"/>
      <c r="CC16" s="120"/>
      <c r="CD16" s="120"/>
      <c r="CE16" s="120"/>
      <c r="CF16" s="120"/>
      <c r="CG16" s="120"/>
      <c r="CH16" s="120"/>
      <c r="CI16" s="120"/>
      <c r="CJ16" s="120"/>
      <c r="CK16" s="120"/>
      <c r="CL16" s="120"/>
      <c r="CM16" s="120"/>
      <c r="CN16" s="120"/>
      <c r="CO16" s="120"/>
      <c r="CP16" s="120"/>
      <c r="CQ16" s="120"/>
      <c r="CR16" s="120"/>
      <c r="CS16" s="120"/>
      <c r="CT16" s="120"/>
      <c r="CU16" s="120"/>
      <c r="CV16" s="120"/>
      <c r="CW16" s="120"/>
      <c r="CX16" s="120"/>
      <c r="CY16" s="120"/>
      <c r="CZ16" s="120"/>
      <c r="DA16" s="120"/>
      <c r="DB16" s="120"/>
      <c r="DC16" s="120"/>
      <c r="DD16" s="120"/>
      <c r="DE16" s="120"/>
      <c r="DF16" s="120"/>
      <c r="DG16" s="120"/>
      <c r="DH16" s="120"/>
      <c r="DI16" s="120"/>
      <c r="DJ16" s="120"/>
      <c r="DK16" s="120"/>
      <c r="DL16" s="120"/>
      <c r="DM16" s="120"/>
      <c r="DN16" s="120"/>
      <c r="DO16" s="120"/>
      <c r="DP16" s="120"/>
      <c r="DQ16" s="120"/>
      <c r="DR16" s="120"/>
      <c r="DS16" s="120"/>
      <c r="DT16" s="120"/>
      <c r="DU16" s="120"/>
      <c r="DV16" s="120"/>
      <c r="DW16" s="120"/>
      <c r="DX16" s="120"/>
      <c r="DY16" s="120"/>
      <c r="DZ16" s="120"/>
      <c r="EA16" s="120"/>
      <c r="EB16" s="120"/>
      <c r="EC16" s="120"/>
      <c r="ED16" s="120"/>
      <c r="EE16" s="120"/>
      <c r="EF16" s="120"/>
      <c r="EG16" s="120"/>
      <c r="EH16" s="120"/>
      <c r="EI16" s="120"/>
      <c r="EJ16" s="120"/>
      <c r="EK16" s="120"/>
      <c r="EL16" s="120"/>
      <c r="EM16" s="120"/>
      <c r="EN16" s="120"/>
      <c r="EO16" s="120"/>
      <c r="EP16" s="120"/>
      <c r="EQ16" s="120"/>
      <c r="ER16" s="120"/>
      <c r="ES16" s="120"/>
      <c r="ET16" s="120"/>
      <c r="EU16" s="120"/>
      <c r="EV16" s="120"/>
      <c r="EW16" s="120"/>
      <c r="EX16" s="120"/>
      <c r="EY16" s="120"/>
      <c r="EZ16" s="120"/>
      <c r="FA16" s="120"/>
      <c r="FB16" s="120"/>
      <c r="FC16" s="120"/>
      <c r="FD16" s="120"/>
      <c r="FE16" s="120"/>
      <c r="FF16" s="120"/>
      <c r="FG16" s="120"/>
      <c r="FH16" s="120"/>
      <c r="FI16" s="120"/>
      <c r="FJ16" s="120"/>
      <c r="FK16" s="120"/>
      <c r="FL16" s="120"/>
      <c r="FM16" s="120"/>
      <c r="FN16" s="120"/>
      <c r="FO16" s="120"/>
      <c r="FP16" s="120"/>
      <c r="FQ16" s="120"/>
      <c r="FR16" s="120"/>
      <c r="FS16" s="120"/>
      <c r="FT16" s="120"/>
      <c r="FU16" s="120"/>
      <c r="FV16" s="120"/>
      <c r="FW16" s="120"/>
      <c r="FX16" s="120"/>
      <c r="FY16" s="120"/>
      <c r="FZ16" s="120"/>
      <c r="GA16" s="120"/>
      <c r="GB16" s="120"/>
      <c r="GC16" s="120"/>
      <c r="GD16" s="120"/>
      <c r="GE16" s="120"/>
      <c r="GF16" s="120"/>
      <c r="GG16" s="120"/>
      <c r="GH16" s="120"/>
      <c r="GI16" s="120"/>
      <c r="GJ16" s="120"/>
      <c r="GK16" s="120"/>
      <c r="GL16" s="120"/>
      <c r="GM16" s="120"/>
      <c r="GN16" s="120"/>
      <c r="GO16" s="120"/>
      <c r="GP16" s="120"/>
      <c r="GQ16" s="120"/>
      <c r="GR16" s="120"/>
      <c r="GS16" s="120"/>
      <c r="GT16" s="120"/>
      <c r="GU16" s="120"/>
      <c r="GV16" s="120"/>
      <c r="GW16" s="120"/>
      <c r="GX16" s="120"/>
      <c r="GY16" s="120"/>
      <c r="GZ16" s="120"/>
      <c r="HA16" s="120"/>
      <c r="HB16" s="120"/>
      <c r="HC16" s="120"/>
      <c r="HD16" s="120"/>
      <c r="HE16" s="120"/>
      <c r="HF16" s="120"/>
      <c r="HG16" s="120"/>
      <c r="HH16" s="120"/>
      <c r="HI16" s="120"/>
      <c r="HJ16" s="120"/>
      <c r="HK16" s="120"/>
      <c r="HL16" s="120"/>
      <c r="HM16" s="120"/>
      <c r="HN16" s="120"/>
      <c r="HO16" s="120"/>
      <c r="HP16" s="120"/>
      <c r="HQ16" s="120"/>
      <c r="HR16" s="120"/>
      <c r="HS16" s="120"/>
      <c r="HT16" s="120"/>
      <c r="HU16" s="120"/>
      <c r="HV16" s="120"/>
      <c r="HW16" s="120"/>
      <c r="HX16" s="120"/>
      <c r="HY16" s="120"/>
      <c r="HZ16" s="120"/>
      <c r="IA16" s="120"/>
      <c r="IB16" s="120"/>
      <c r="IC16" s="120"/>
      <c r="ID16" s="120"/>
      <c r="IE16" s="120"/>
      <c r="IF16" s="120"/>
      <c r="IG16" s="120"/>
      <c r="IH16" s="120"/>
      <c r="II16" s="120"/>
      <c r="IJ16" s="120"/>
      <c r="IK16" s="120"/>
      <c r="IL16" s="120"/>
      <c r="IM16" s="120"/>
      <c r="IN16" s="120"/>
      <c r="IO16" s="120"/>
      <c r="IP16" s="120"/>
      <c r="IQ16" s="120"/>
      <c r="IR16" s="120"/>
      <c r="IS16" s="120"/>
      <c r="IT16" s="120"/>
    </row>
    <row r="17" spans="1:254" s="119" customFormat="1" ht="18" customHeight="1">
      <c r="A17" s="121"/>
      <c r="B17" s="131" t="s">
        <v>96</v>
      </c>
      <c r="C17" s="132">
        <v>-1930.73</v>
      </c>
      <c r="D17" s="132">
        <v>-11963.02</v>
      </c>
      <c r="E17" s="132">
        <v>-4622.33</v>
      </c>
      <c r="F17" s="132">
        <v>-511.98</v>
      </c>
      <c r="G17" s="132">
        <v>-1157.69</v>
      </c>
      <c r="H17" s="132">
        <v>-2505.95</v>
      </c>
      <c r="I17" s="132">
        <v>-9511</v>
      </c>
      <c r="J17" s="132">
        <v>2514.5</v>
      </c>
      <c r="K17" s="132">
        <v>-12854.56</v>
      </c>
      <c r="L17" s="132">
        <v>1144.35</v>
      </c>
      <c r="M17" s="132">
        <v>-5682.04</v>
      </c>
      <c r="N17" s="132">
        <v>-2092.96</v>
      </c>
      <c r="O17" s="132">
        <v>-49173.41</v>
      </c>
      <c r="T17" s="120"/>
      <c r="U17" s="120"/>
      <c r="V17" s="120"/>
      <c r="W17" s="120"/>
      <c r="X17" s="120"/>
      <c r="Y17" s="120"/>
      <c r="Z17" s="120"/>
      <c r="AA17" s="120"/>
      <c r="AB17" s="120"/>
      <c r="AC17" s="120"/>
      <c r="AD17" s="120"/>
      <c r="AE17" s="120"/>
      <c r="AF17" s="120"/>
      <c r="AG17" s="120"/>
      <c r="AH17" s="120"/>
      <c r="AI17" s="120"/>
      <c r="AJ17" s="120"/>
      <c r="AK17" s="120"/>
      <c r="AL17" s="120"/>
      <c r="AM17" s="120"/>
      <c r="AN17" s="120"/>
      <c r="AO17" s="120"/>
      <c r="AP17" s="120"/>
      <c r="AQ17" s="120"/>
      <c r="AR17" s="120"/>
      <c r="AS17" s="120"/>
      <c r="AT17" s="120"/>
      <c r="AU17" s="120"/>
      <c r="AV17" s="120"/>
      <c r="AW17" s="120"/>
      <c r="AX17" s="120"/>
      <c r="AY17" s="120"/>
      <c r="AZ17" s="120"/>
      <c r="BA17" s="120"/>
      <c r="BB17" s="120"/>
      <c r="BC17" s="120"/>
      <c r="BD17" s="120"/>
      <c r="BE17" s="120"/>
      <c r="BF17" s="120"/>
      <c r="BG17" s="120"/>
      <c r="BH17" s="120"/>
      <c r="BI17" s="120"/>
      <c r="BJ17" s="120"/>
      <c r="BK17" s="120"/>
      <c r="BL17" s="120"/>
      <c r="BM17" s="120"/>
      <c r="BN17" s="120"/>
      <c r="BO17" s="120"/>
      <c r="BP17" s="120"/>
      <c r="BQ17" s="120"/>
      <c r="BR17" s="120"/>
      <c r="BS17" s="120"/>
      <c r="BT17" s="120"/>
      <c r="BU17" s="120"/>
      <c r="BV17" s="120"/>
      <c r="BW17" s="120"/>
      <c r="BX17" s="120"/>
      <c r="BY17" s="120"/>
      <c r="BZ17" s="120"/>
      <c r="CA17" s="120"/>
      <c r="CB17" s="120"/>
      <c r="CC17" s="120"/>
      <c r="CD17" s="120"/>
      <c r="CE17" s="120"/>
      <c r="CF17" s="120"/>
      <c r="CG17" s="120"/>
      <c r="CH17" s="120"/>
      <c r="CI17" s="120"/>
      <c r="CJ17" s="120"/>
      <c r="CK17" s="120"/>
      <c r="CL17" s="120"/>
      <c r="CM17" s="120"/>
      <c r="CN17" s="120"/>
      <c r="CO17" s="120"/>
      <c r="CP17" s="120"/>
      <c r="CQ17" s="120"/>
      <c r="CR17" s="120"/>
      <c r="CS17" s="120"/>
      <c r="CT17" s="120"/>
      <c r="CU17" s="120"/>
      <c r="CV17" s="120"/>
      <c r="CW17" s="120"/>
      <c r="CX17" s="120"/>
      <c r="CY17" s="120"/>
      <c r="CZ17" s="120"/>
      <c r="DA17" s="120"/>
      <c r="DB17" s="120"/>
      <c r="DC17" s="120"/>
      <c r="DD17" s="120"/>
      <c r="DE17" s="120"/>
      <c r="DF17" s="120"/>
      <c r="DG17" s="120"/>
      <c r="DH17" s="120"/>
      <c r="DI17" s="120"/>
      <c r="DJ17" s="120"/>
      <c r="DK17" s="120"/>
      <c r="DL17" s="120"/>
      <c r="DM17" s="120"/>
      <c r="DN17" s="120"/>
      <c r="DO17" s="120"/>
      <c r="DP17" s="120"/>
      <c r="DQ17" s="120"/>
      <c r="DR17" s="120"/>
      <c r="DS17" s="120"/>
      <c r="DT17" s="120"/>
      <c r="DU17" s="120"/>
      <c r="DV17" s="120"/>
      <c r="DW17" s="120"/>
      <c r="DX17" s="120"/>
      <c r="DY17" s="120"/>
      <c r="DZ17" s="120"/>
      <c r="EA17" s="120"/>
      <c r="EB17" s="120"/>
      <c r="EC17" s="120"/>
      <c r="ED17" s="120"/>
      <c r="EE17" s="120"/>
      <c r="EF17" s="120"/>
      <c r="EG17" s="120"/>
      <c r="EH17" s="120"/>
      <c r="EI17" s="120"/>
      <c r="EJ17" s="120"/>
      <c r="EK17" s="120"/>
      <c r="EL17" s="120"/>
      <c r="EM17" s="120"/>
      <c r="EN17" s="120"/>
      <c r="EO17" s="120"/>
      <c r="EP17" s="120"/>
      <c r="EQ17" s="120"/>
      <c r="ER17" s="120"/>
      <c r="ES17" s="120"/>
      <c r="ET17" s="120"/>
      <c r="EU17" s="120"/>
      <c r="EV17" s="120"/>
      <c r="EW17" s="120"/>
      <c r="EX17" s="120"/>
      <c r="EY17" s="120"/>
      <c r="EZ17" s="120"/>
      <c r="FA17" s="120"/>
      <c r="FB17" s="120"/>
      <c r="FC17" s="120"/>
      <c r="FD17" s="120"/>
      <c r="FE17" s="120"/>
      <c r="FF17" s="120"/>
      <c r="FG17" s="120"/>
      <c r="FH17" s="120"/>
      <c r="FI17" s="120"/>
      <c r="FJ17" s="120"/>
      <c r="FK17" s="120"/>
      <c r="FL17" s="120"/>
      <c r="FM17" s="120"/>
      <c r="FN17" s="120"/>
      <c r="FO17" s="120"/>
      <c r="FP17" s="120"/>
      <c r="FQ17" s="120"/>
      <c r="FR17" s="120"/>
      <c r="FS17" s="120"/>
      <c r="FT17" s="120"/>
      <c r="FU17" s="120"/>
      <c r="FV17" s="120"/>
      <c r="FW17" s="120"/>
      <c r="FX17" s="120"/>
      <c r="FY17" s="120"/>
      <c r="FZ17" s="120"/>
      <c r="GA17" s="120"/>
      <c r="GB17" s="120"/>
      <c r="GC17" s="120"/>
      <c r="GD17" s="120"/>
      <c r="GE17" s="120"/>
      <c r="GF17" s="120"/>
      <c r="GG17" s="120"/>
      <c r="GH17" s="120"/>
      <c r="GI17" s="120"/>
      <c r="GJ17" s="120"/>
      <c r="GK17" s="120"/>
      <c r="GL17" s="120"/>
      <c r="GM17" s="120"/>
      <c r="GN17" s="120"/>
      <c r="GO17" s="120"/>
      <c r="GP17" s="120"/>
      <c r="GQ17" s="120"/>
      <c r="GR17" s="120"/>
      <c r="GS17" s="120"/>
      <c r="GT17" s="120"/>
      <c r="GU17" s="120"/>
      <c r="GV17" s="120"/>
      <c r="GW17" s="120"/>
      <c r="GX17" s="120"/>
      <c r="GY17" s="120"/>
      <c r="GZ17" s="120"/>
      <c r="HA17" s="120"/>
      <c r="HB17" s="120"/>
      <c r="HC17" s="120"/>
      <c r="HD17" s="120"/>
      <c r="HE17" s="120"/>
      <c r="HF17" s="120"/>
      <c r="HG17" s="120"/>
      <c r="HH17" s="120"/>
      <c r="HI17" s="120"/>
      <c r="HJ17" s="120"/>
      <c r="HK17" s="120"/>
      <c r="HL17" s="120"/>
      <c r="HM17" s="120"/>
      <c r="HN17" s="120"/>
      <c r="HO17" s="120"/>
      <c r="HP17" s="120"/>
      <c r="HQ17" s="120"/>
      <c r="HR17" s="120"/>
      <c r="HS17" s="120"/>
      <c r="HT17" s="120"/>
      <c r="HU17" s="120"/>
      <c r="HV17" s="120"/>
      <c r="HW17" s="120"/>
      <c r="HX17" s="120"/>
      <c r="HY17" s="120"/>
      <c r="HZ17" s="120"/>
      <c r="IA17" s="120"/>
      <c r="IB17" s="120"/>
      <c r="IC17" s="120"/>
      <c r="ID17" s="120"/>
      <c r="IE17" s="120"/>
      <c r="IF17" s="120"/>
      <c r="IG17" s="120"/>
      <c r="IH17" s="120"/>
      <c r="II17" s="120"/>
      <c r="IJ17" s="120"/>
      <c r="IK17" s="120"/>
      <c r="IL17" s="120"/>
      <c r="IM17" s="120"/>
      <c r="IN17" s="120"/>
      <c r="IO17" s="120"/>
      <c r="IP17" s="120"/>
      <c r="IQ17" s="120"/>
      <c r="IR17" s="120"/>
      <c r="IS17" s="120"/>
      <c r="IT17" s="120"/>
    </row>
    <row r="18" spans="1:254" s="119" customFormat="1" ht="18" customHeight="1">
      <c r="A18" s="121"/>
      <c r="B18" s="131"/>
      <c r="C18" s="132"/>
      <c r="D18" s="132"/>
      <c r="E18" s="132"/>
      <c r="F18" s="132"/>
      <c r="G18" s="132"/>
      <c r="H18" s="132"/>
      <c r="I18" s="132"/>
      <c r="J18" s="132"/>
      <c r="K18" s="132"/>
      <c r="L18" s="132"/>
      <c r="M18" s="132"/>
      <c r="N18" s="132"/>
      <c r="O18" s="132"/>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0"/>
      <c r="BA18" s="120"/>
      <c r="BB18" s="120"/>
      <c r="BC18" s="120"/>
      <c r="BD18" s="120"/>
      <c r="BE18" s="120"/>
      <c r="BF18" s="120"/>
      <c r="BG18" s="120"/>
      <c r="BH18" s="120"/>
      <c r="BI18" s="120"/>
      <c r="BJ18" s="120"/>
      <c r="BK18" s="120"/>
      <c r="BL18" s="120"/>
      <c r="BM18" s="120"/>
      <c r="BN18" s="120"/>
      <c r="BO18" s="120"/>
      <c r="BP18" s="120"/>
      <c r="BQ18" s="120"/>
      <c r="BR18" s="120"/>
      <c r="BS18" s="120"/>
      <c r="BT18" s="120"/>
      <c r="BU18" s="120"/>
      <c r="BV18" s="120"/>
      <c r="BW18" s="120"/>
      <c r="BX18" s="120"/>
      <c r="BY18" s="120"/>
      <c r="BZ18" s="120"/>
      <c r="CA18" s="120"/>
      <c r="CB18" s="120"/>
      <c r="CC18" s="120"/>
      <c r="CD18" s="120"/>
      <c r="CE18" s="120"/>
      <c r="CF18" s="120"/>
      <c r="CG18" s="120"/>
      <c r="CH18" s="120"/>
      <c r="CI18" s="120"/>
      <c r="CJ18" s="120"/>
      <c r="CK18" s="120"/>
      <c r="CL18" s="120"/>
      <c r="CM18" s="120"/>
      <c r="CN18" s="120"/>
      <c r="CO18" s="120"/>
      <c r="CP18" s="120"/>
      <c r="CQ18" s="120"/>
      <c r="CR18" s="120"/>
      <c r="CS18" s="120"/>
      <c r="CT18" s="120"/>
      <c r="CU18" s="120"/>
      <c r="CV18" s="120"/>
      <c r="CW18" s="120"/>
      <c r="CX18" s="120"/>
      <c r="CY18" s="120"/>
      <c r="CZ18" s="120"/>
      <c r="DA18" s="120"/>
      <c r="DB18" s="120"/>
      <c r="DC18" s="120"/>
      <c r="DD18" s="120"/>
      <c r="DE18" s="120"/>
      <c r="DF18" s="120"/>
      <c r="DG18" s="120"/>
      <c r="DH18" s="120"/>
      <c r="DI18" s="120"/>
      <c r="DJ18" s="120"/>
      <c r="DK18" s="120"/>
      <c r="DL18" s="120"/>
      <c r="DM18" s="120"/>
      <c r="DN18" s="120"/>
      <c r="DO18" s="120"/>
      <c r="DP18" s="120"/>
      <c r="DQ18" s="120"/>
      <c r="DR18" s="120"/>
      <c r="DS18" s="120"/>
      <c r="DT18" s="120"/>
      <c r="DU18" s="120"/>
      <c r="DV18" s="120"/>
      <c r="DW18" s="120"/>
      <c r="DX18" s="120"/>
      <c r="DY18" s="120"/>
      <c r="DZ18" s="120"/>
      <c r="EA18" s="120"/>
      <c r="EB18" s="120"/>
      <c r="EC18" s="120"/>
      <c r="ED18" s="120"/>
      <c r="EE18" s="120"/>
      <c r="EF18" s="120"/>
      <c r="EG18" s="120"/>
      <c r="EH18" s="120"/>
      <c r="EI18" s="120"/>
      <c r="EJ18" s="120"/>
      <c r="EK18" s="120"/>
      <c r="EL18" s="120"/>
      <c r="EM18" s="120"/>
      <c r="EN18" s="120"/>
      <c r="EO18" s="120"/>
      <c r="EP18" s="120"/>
      <c r="EQ18" s="120"/>
      <c r="ER18" s="120"/>
      <c r="ES18" s="120"/>
      <c r="ET18" s="120"/>
      <c r="EU18" s="120"/>
      <c r="EV18" s="120"/>
      <c r="EW18" s="120"/>
      <c r="EX18" s="120"/>
      <c r="EY18" s="120"/>
      <c r="EZ18" s="120"/>
      <c r="FA18" s="120"/>
      <c r="FB18" s="120"/>
      <c r="FC18" s="120"/>
      <c r="FD18" s="120"/>
      <c r="FE18" s="120"/>
      <c r="FF18" s="120"/>
      <c r="FG18" s="120"/>
      <c r="FH18" s="120"/>
      <c r="FI18" s="120"/>
      <c r="FJ18" s="120"/>
      <c r="FK18" s="120"/>
      <c r="FL18" s="120"/>
      <c r="FM18" s="120"/>
      <c r="FN18" s="120"/>
      <c r="FO18" s="120"/>
      <c r="FP18" s="120"/>
      <c r="FQ18" s="120"/>
      <c r="FR18" s="120"/>
      <c r="FS18" s="120"/>
      <c r="FT18" s="120"/>
      <c r="FU18" s="120"/>
      <c r="FV18" s="120"/>
      <c r="FW18" s="120"/>
      <c r="FX18" s="120"/>
      <c r="FY18" s="120"/>
      <c r="FZ18" s="120"/>
      <c r="GA18" s="120"/>
      <c r="GB18" s="120"/>
      <c r="GC18" s="120"/>
      <c r="GD18" s="120"/>
      <c r="GE18" s="120"/>
      <c r="GF18" s="120"/>
      <c r="GG18" s="120"/>
      <c r="GH18" s="120"/>
      <c r="GI18" s="120"/>
      <c r="GJ18" s="120"/>
      <c r="GK18" s="120"/>
      <c r="GL18" s="120"/>
      <c r="GM18" s="120"/>
      <c r="GN18" s="120"/>
      <c r="GO18" s="120"/>
      <c r="GP18" s="120"/>
      <c r="GQ18" s="120"/>
      <c r="GR18" s="120"/>
      <c r="GS18" s="120"/>
      <c r="GT18" s="120"/>
      <c r="GU18" s="120"/>
      <c r="GV18" s="120"/>
      <c r="GW18" s="120"/>
      <c r="GX18" s="120"/>
      <c r="GY18" s="120"/>
      <c r="GZ18" s="120"/>
      <c r="HA18" s="120"/>
      <c r="HB18" s="120"/>
      <c r="HC18" s="120"/>
      <c r="HD18" s="120"/>
      <c r="HE18" s="120"/>
      <c r="HF18" s="120"/>
      <c r="HG18" s="120"/>
      <c r="HH18" s="120"/>
      <c r="HI18" s="120"/>
      <c r="HJ18" s="120"/>
      <c r="HK18" s="120"/>
      <c r="HL18" s="120"/>
      <c r="HM18" s="120"/>
      <c r="HN18" s="120"/>
      <c r="HO18" s="120"/>
      <c r="HP18" s="120"/>
      <c r="HQ18" s="120"/>
      <c r="HR18" s="120"/>
      <c r="HS18" s="120"/>
      <c r="HT18" s="120"/>
      <c r="HU18" s="120"/>
      <c r="HV18" s="120"/>
      <c r="HW18" s="120"/>
      <c r="HX18" s="120"/>
      <c r="HY18" s="120"/>
      <c r="HZ18" s="120"/>
      <c r="IA18" s="120"/>
      <c r="IB18" s="120"/>
      <c r="IC18" s="120"/>
      <c r="ID18" s="120"/>
      <c r="IE18" s="120"/>
      <c r="IF18" s="120"/>
      <c r="IG18" s="120"/>
      <c r="IH18" s="120"/>
      <c r="II18" s="120"/>
      <c r="IJ18" s="120"/>
      <c r="IK18" s="120"/>
      <c r="IL18" s="120"/>
      <c r="IM18" s="120"/>
      <c r="IN18" s="120"/>
      <c r="IO18" s="120"/>
      <c r="IP18" s="120"/>
      <c r="IQ18" s="120"/>
      <c r="IR18" s="120"/>
      <c r="IS18" s="120"/>
      <c r="IT18" s="120"/>
    </row>
    <row r="19" spans="1:254" s="119" customFormat="1" ht="18" customHeight="1">
      <c r="A19" s="121"/>
      <c r="B19" s="131" t="s">
        <v>114</v>
      </c>
      <c r="C19" s="132">
        <v>1930.73</v>
      </c>
      <c r="D19" s="132">
        <v>11963.02</v>
      </c>
      <c r="E19" s="132">
        <v>4622.33</v>
      </c>
      <c r="F19" s="132">
        <v>511.98</v>
      </c>
      <c r="G19" s="132">
        <v>1157.69</v>
      </c>
      <c r="H19" s="132">
        <v>2505.95</v>
      </c>
      <c r="I19" s="132">
        <v>9511</v>
      </c>
      <c r="J19" s="132">
        <v>-2514.5</v>
      </c>
      <c r="K19" s="132">
        <v>12854.56</v>
      </c>
      <c r="L19" s="132">
        <v>-1144.35</v>
      </c>
      <c r="M19" s="132">
        <v>5682.04</v>
      </c>
      <c r="N19" s="132">
        <v>2092.96</v>
      </c>
      <c r="O19" s="132">
        <v>49173.41</v>
      </c>
      <c r="P19" s="120"/>
      <c r="Q19" s="120"/>
      <c r="R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0"/>
      <c r="AZ19" s="120"/>
      <c r="BA19" s="120"/>
      <c r="BB19" s="120"/>
      <c r="BC19" s="120"/>
      <c r="BD19" s="120"/>
      <c r="BE19" s="120"/>
      <c r="BF19" s="120"/>
      <c r="BG19" s="120"/>
      <c r="BH19" s="120"/>
      <c r="BI19" s="120"/>
      <c r="BJ19" s="120"/>
      <c r="BK19" s="120"/>
      <c r="BL19" s="120"/>
      <c r="BM19" s="120"/>
      <c r="BN19" s="120"/>
      <c r="BO19" s="120"/>
      <c r="BP19" s="120"/>
      <c r="BQ19" s="120"/>
      <c r="BR19" s="120"/>
      <c r="BS19" s="120"/>
      <c r="BT19" s="120"/>
      <c r="BU19" s="120"/>
      <c r="BV19" s="120"/>
      <c r="BW19" s="120"/>
      <c r="BX19" s="120"/>
      <c r="BY19" s="120"/>
      <c r="BZ19" s="120"/>
      <c r="CA19" s="120"/>
      <c r="CB19" s="120"/>
      <c r="CC19" s="120"/>
      <c r="CD19" s="120"/>
      <c r="CE19" s="120"/>
      <c r="CF19" s="120"/>
      <c r="CG19" s="120"/>
      <c r="CH19" s="120"/>
      <c r="CI19" s="120"/>
      <c r="CJ19" s="120"/>
      <c r="CK19" s="120"/>
      <c r="CL19" s="120"/>
      <c r="CM19" s="120"/>
      <c r="CN19" s="120"/>
      <c r="CO19" s="120"/>
      <c r="CP19" s="120"/>
      <c r="CQ19" s="120"/>
      <c r="CR19" s="120"/>
      <c r="CS19" s="120"/>
      <c r="CT19" s="120"/>
      <c r="CU19" s="120"/>
      <c r="CV19" s="120"/>
      <c r="CW19" s="120"/>
      <c r="CX19" s="120"/>
      <c r="CY19" s="120"/>
      <c r="CZ19" s="120"/>
      <c r="DA19" s="120"/>
      <c r="DB19" s="120"/>
      <c r="DC19" s="120"/>
      <c r="DD19" s="120"/>
      <c r="DE19" s="120"/>
      <c r="DF19" s="120"/>
      <c r="DG19" s="120"/>
      <c r="DH19" s="120"/>
      <c r="DI19" s="120"/>
      <c r="DJ19" s="120"/>
      <c r="DK19" s="120"/>
      <c r="DL19" s="120"/>
      <c r="DM19" s="120"/>
      <c r="DN19" s="120"/>
      <c r="DO19" s="120"/>
      <c r="DP19" s="120"/>
      <c r="DQ19" s="120"/>
      <c r="DR19" s="120"/>
      <c r="DS19" s="120"/>
      <c r="DT19" s="120"/>
      <c r="DU19" s="120"/>
      <c r="DV19" s="120"/>
      <c r="DW19" s="120"/>
      <c r="DX19" s="120"/>
      <c r="DY19" s="120"/>
      <c r="DZ19" s="120"/>
      <c r="EA19" s="120"/>
      <c r="EB19" s="120"/>
      <c r="EC19" s="120"/>
      <c r="ED19" s="120"/>
      <c r="EE19" s="120"/>
      <c r="EF19" s="120"/>
      <c r="EG19" s="120"/>
      <c r="EH19" s="120"/>
      <c r="EI19" s="120"/>
      <c r="EJ19" s="120"/>
      <c r="EK19" s="120"/>
      <c r="EL19" s="120"/>
      <c r="EM19" s="120"/>
      <c r="EN19" s="120"/>
      <c r="EO19" s="120"/>
      <c r="EP19" s="120"/>
      <c r="EQ19" s="120"/>
      <c r="ER19" s="120"/>
      <c r="ES19" s="120"/>
      <c r="ET19" s="120"/>
      <c r="EU19" s="120"/>
      <c r="EV19" s="120"/>
      <c r="EW19" s="120"/>
      <c r="EX19" s="120"/>
      <c r="EY19" s="120"/>
      <c r="EZ19" s="120"/>
      <c r="FA19" s="120"/>
      <c r="FB19" s="120"/>
      <c r="FC19" s="120"/>
      <c r="FD19" s="120"/>
      <c r="FE19" s="120"/>
      <c r="FF19" s="120"/>
      <c r="FG19" s="120"/>
      <c r="FH19" s="120"/>
      <c r="FI19" s="120"/>
      <c r="FJ19" s="120"/>
      <c r="FK19" s="120"/>
      <c r="FL19" s="120"/>
      <c r="FM19" s="120"/>
      <c r="FN19" s="120"/>
      <c r="FO19" s="120"/>
      <c r="FP19" s="120"/>
      <c r="FQ19" s="120"/>
      <c r="FR19" s="120"/>
      <c r="FS19" s="120"/>
      <c r="FT19" s="120"/>
      <c r="FU19" s="120"/>
      <c r="FV19" s="120"/>
      <c r="FW19" s="120"/>
      <c r="FX19" s="120"/>
      <c r="FY19" s="120"/>
      <c r="FZ19" s="120"/>
      <c r="GA19" s="120"/>
      <c r="GB19" s="120"/>
      <c r="GC19" s="120"/>
      <c r="GD19" s="120"/>
      <c r="GE19" s="120"/>
      <c r="GF19" s="120"/>
      <c r="GG19" s="120"/>
      <c r="GH19" s="120"/>
      <c r="GI19" s="120"/>
      <c r="GJ19" s="120"/>
      <c r="GK19" s="120"/>
      <c r="GL19" s="120"/>
      <c r="GM19" s="120"/>
      <c r="GN19" s="120"/>
      <c r="GO19" s="120"/>
      <c r="GP19" s="120"/>
      <c r="GQ19" s="120"/>
      <c r="GR19" s="120"/>
      <c r="GS19" s="120"/>
      <c r="GT19" s="120"/>
      <c r="GU19" s="120"/>
      <c r="GV19" s="120"/>
      <c r="GW19" s="120"/>
      <c r="GX19" s="120"/>
      <c r="GY19" s="120"/>
      <c r="GZ19" s="120"/>
      <c r="HA19" s="120"/>
      <c r="HB19" s="120"/>
      <c r="HC19" s="120"/>
      <c r="HD19" s="120"/>
      <c r="HE19" s="120"/>
      <c r="HF19" s="120"/>
      <c r="HG19" s="120"/>
      <c r="HH19" s="120"/>
      <c r="HI19" s="120"/>
      <c r="HJ19" s="120"/>
      <c r="HK19" s="120"/>
      <c r="HL19" s="120"/>
      <c r="HM19" s="120"/>
      <c r="HN19" s="120"/>
      <c r="HO19" s="120"/>
      <c r="HP19" s="120"/>
      <c r="HQ19" s="120"/>
      <c r="HR19" s="120"/>
      <c r="HS19" s="120"/>
      <c r="HT19" s="120"/>
      <c r="HU19" s="120"/>
      <c r="HV19" s="120"/>
      <c r="HW19" s="120"/>
      <c r="HX19" s="120"/>
      <c r="HY19" s="120"/>
      <c r="HZ19" s="120"/>
      <c r="IA19" s="120"/>
      <c r="IB19" s="120"/>
      <c r="IC19" s="120"/>
      <c r="ID19" s="120"/>
      <c r="IE19" s="120"/>
      <c r="IF19" s="120"/>
      <c r="IG19" s="120"/>
      <c r="IH19" s="120"/>
      <c r="II19" s="120"/>
      <c r="IJ19" s="120"/>
      <c r="IK19" s="120"/>
      <c r="IL19" s="120"/>
      <c r="IM19" s="120"/>
      <c r="IN19" s="120"/>
      <c r="IO19" s="120"/>
      <c r="IP19" s="120"/>
      <c r="IQ19" s="120"/>
      <c r="IR19" s="120"/>
      <c r="IS19" s="120"/>
      <c r="IT19" s="120"/>
    </row>
    <row r="20" spans="1:254" s="119" customFormat="1" ht="18" customHeight="1">
      <c r="A20" s="121"/>
      <c r="B20" s="131"/>
      <c r="C20" s="132"/>
      <c r="D20" s="132"/>
      <c r="E20" s="132"/>
      <c r="F20" s="132"/>
      <c r="G20" s="132"/>
      <c r="H20" s="132"/>
      <c r="I20" s="132"/>
      <c r="J20" s="132"/>
      <c r="K20" s="132"/>
      <c r="L20" s="132"/>
      <c r="M20" s="132"/>
      <c r="N20" s="132"/>
      <c r="O20" s="132"/>
      <c r="P20" s="120"/>
      <c r="Q20" s="120"/>
      <c r="R20" s="120"/>
      <c r="T20" s="120"/>
      <c r="U20" s="120"/>
      <c r="V20" s="120"/>
      <c r="W20" s="120"/>
      <c r="X20" s="120"/>
      <c r="Y20" s="120"/>
      <c r="Z20" s="120"/>
      <c r="AA20" s="120"/>
      <c r="AB20" s="120"/>
      <c r="AC20" s="120"/>
      <c r="AD20" s="120"/>
      <c r="AE20" s="120"/>
      <c r="AF20" s="120"/>
      <c r="AG20" s="120"/>
      <c r="AH20" s="120"/>
      <c r="AI20" s="120"/>
      <c r="AJ20" s="120"/>
      <c r="AK20" s="120"/>
      <c r="AL20" s="120"/>
      <c r="AM20" s="120"/>
      <c r="AN20" s="120"/>
      <c r="AO20" s="120"/>
      <c r="AP20" s="120"/>
      <c r="AQ20" s="120"/>
      <c r="AR20" s="120"/>
      <c r="AS20" s="120"/>
      <c r="AT20" s="120"/>
      <c r="AU20" s="120"/>
      <c r="AV20" s="120"/>
      <c r="AW20" s="120"/>
      <c r="AX20" s="120"/>
      <c r="AY20" s="120"/>
      <c r="AZ20" s="120"/>
      <c r="BA20" s="120"/>
      <c r="BB20" s="120"/>
      <c r="BC20" s="120"/>
      <c r="BD20" s="120"/>
      <c r="BE20" s="120"/>
      <c r="BF20" s="120"/>
      <c r="BG20" s="120"/>
      <c r="BH20" s="120"/>
      <c r="BI20" s="120"/>
      <c r="BJ20" s="120"/>
      <c r="BK20" s="120"/>
      <c r="BL20" s="120"/>
      <c r="BM20" s="120"/>
      <c r="BN20" s="120"/>
      <c r="BO20" s="120"/>
      <c r="BP20" s="120"/>
      <c r="BQ20" s="120"/>
      <c r="BR20" s="120"/>
      <c r="BS20" s="120"/>
      <c r="BT20" s="120"/>
      <c r="BU20" s="120"/>
      <c r="BV20" s="120"/>
      <c r="BW20" s="120"/>
      <c r="BX20" s="120"/>
      <c r="BY20" s="120"/>
      <c r="BZ20" s="120"/>
      <c r="CA20" s="120"/>
      <c r="CB20" s="120"/>
      <c r="CC20" s="120"/>
      <c r="CD20" s="120"/>
      <c r="CE20" s="120"/>
      <c r="CF20" s="120"/>
      <c r="CG20" s="120"/>
      <c r="CH20" s="120"/>
      <c r="CI20" s="120"/>
      <c r="CJ20" s="120"/>
      <c r="CK20" s="120"/>
      <c r="CL20" s="120"/>
      <c r="CM20" s="120"/>
      <c r="CN20" s="120"/>
      <c r="CO20" s="120"/>
      <c r="CP20" s="120"/>
      <c r="CQ20" s="120"/>
      <c r="CR20" s="120"/>
      <c r="CS20" s="120"/>
      <c r="CT20" s="120"/>
      <c r="CU20" s="120"/>
      <c r="CV20" s="120"/>
      <c r="CW20" s="120"/>
      <c r="CX20" s="120"/>
      <c r="CY20" s="120"/>
      <c r="CZ20" s="120"/>
      <c r="DA20" s="120"/>
      <c r="DB20" s="120"/>
      <c r="DC20" s="120"/>
      <c r="DD20" s="120"/>
      <c r="DE20" s="120"/>
      <c r="DF20" s="120"/>
      <c r="DG20" s="120"/>
      <c r="DH20" s="120"/>
      <c r="DI20" s="120"/>
      <c r="DJ20" s="120"/>
      <c r="DK20" s="120"/>
      <c r="DL20" s="120"/>
      <c r="DM20" s="120"/>
      <c r="DN20" s="120"/>
      <c r="DO20" s="120"/>
      <c r="DP20" s="120"/>
      <c r="DQ20" s="120"/>
      <c r="DR20" s="120"/>
      <c r="DS20" s="120"/>
      <c r="DT20" s="120"/>
      <c r="DU20" s="120"/>
      <c r="DV20" s="120"/>
      <c r="DW20" s="120"/>
      <c r="DX20" s="120"/>
      <c r="DY20" s="120"/>
      <c r="DZ20" s="120"/>
      <c r="EA20" s="120"/>
      <c r="EB20" s="120"/>
      <c r="EC20" s="120"/>
      <c r="ED20" s="120"/>
      <c r="EE20" s="120"/>
      <c r="EF20" s="120"/>
      <c r="EG20" s="120"/>
      <c r="EH20" s="120"/>
      <c r="EI20" s="120"/>
      <c r="EJ20" s="120"/>
      <c r="EK20" s="120"/>
      <c r="EL20" s="120"/>
      <c r="EM20" s="120"/>
      <c r="EN20" s="120"/>
      <c r="EO20" s="120"/>
      <c r="EP20" s="120"/>
      <c r="EQ20" s="120"/>
      <c r="ER20" s="120"/>
      <c r="ES20" s="120"/>
      <c r="ET20" s="120"/>
      <c r="EU20" s="120"/>
      <c r="EV20" s="120"/>
      <c r="EW20" s="120"/>
      <c r="EX20" s="120"/>
      <c r="EY20" s="120"/>
      <c r="EZ20" s="120"/>
      <c r="FA20" s="120"/>
      <c r="FB20" s="120"/>
      <c r="FC20" s="120"/>
      <c r="FD20" s="120"/>
      <c r="FE20" s="120"/>
      <c r="FF20" s="120"/>
      <c r="FG20" s="120"/>
      <c r="FH20" s="120"/>
      <c r="FI20" s="120"/>
      <c r="FJ20" s="120"/>
      <c r="FK20" s="120"/>
      <c r="FL20" s="120"/>
      <c r="FM20" s="120"/>
      <c r="FN20" s="120"/>
      <c r="FO20" s="120"/>
      <c r="FP20" s="120"/>
      <c r="FQ20" s="120"/>
      <c r="FR20" s="120"/>
      <c r="FS20" s="120"/>
      <c r="FT20" s="120"/>
      <c r="FU20" s="120"/>
      <c r="FV20" s="120"/>
      <c r="FW20" s="120"/>
      <c r="FX20" s="120"/>
      <c r="FY20" s="120"/>
      <c r="FZ20" s="120"/>
      <c r="GA20" s="120"/>
      <c r="GB20" s="120"/>
      <c r="GC20" s="120"/>
      <c r="GD20" s="120"/>
      <c r="GE20" s="120"/>
      <c r="GF20" s="120"/>
      <c r="GG20" s="120"/>
      <c r="GH20" s="120"/>
      <c r="GI20" s="120"/>
      <c r="GJ20" s="120"/>
      <c r="GK20" s="120"/>
      <c r="GL20" s="120"/>
      <c r="GM20" s="120"/>
      <c r="GN20" s="120"/>
      <c r="GO20" s="120"/>
      <c r="GP20" s="120"/>
      <c r="GQ20" s="120"/>
      <c r="GR20" s="120"/>
      <c r="GS20" s="120"/>
      <c r="GT20" s="120"/>
      <c r="GU20" s="120"/>
      <c r="GV20" s="120"/>
      <c r="GW20" s="120"/>
      <c r="GX20" s="120"/>
      <c r="GY20" s="120"/>
      <c r="GZ20" s="120"/>
      <c r="HA20" s="120"/>
      <c r="HB20" s="120"/>
      <c r="HC20" s="120"/>
      <c r="HD20" s="120"/>
      <c r="HE20" s="120"/>
      <c r="HF20" s="120"/>
      <c r="HG20" s="120"/>
      <c r="HH20" s="120"/>
      <c r="HI20" s="120"/>
      <c r="HJ20" s="120"/>
      <c r="HK20" s="120"/>
      <c r="HL20" s="120"/>
      <c r="HM20" s="120"/>
      <c r="HN20" s="120"/>
      <c r="HO20" s="120"/>
      <c r="HP20" s="120"/>
      <c r="HQ20" s="120"/>
      <c r="HR20" s="120"/>
      <c r="HS20" s="120"/>
      <c r="HT20" s="120"/>
      <c r="HU20" s="120"/>
      <c r="HV20" s="120"/>
      <c r="HW20" s="120"/>
      <c r="HX20" s="120"/>
      <c r="HY20" s="120"/>
      <c r="HZ20" s="120"/>
      <c r="IA20" s="120"/>
      <c r="IB20" s="120"/>
      <c r="IC20" s="120"/>
      <c r="ID20" s="120"/>
      <c r="IE20" s="120"/>
      <c r="IF20" s="120"/>
      <c r="IG20" s="120"/>
      <c r="IH20" s="120"/>
      <c r="II20" s="120"/>
      <c r="IJ20" s="120"/>
      <c r="IK20" s="120"/>
      <c r="IL20" s="120"/>
      <c r="IM20" s="120"/>
      <c r="IN20" s="120"/>
      <c r="IO20" s="120"/>
      <c r="IP20" s="120"/>
      <c r="IQ20" s="120"/>
      <c r="IR20" s="120"/>
      <c r="IS20" s="120"/>
      <c r="IT20" s="120"/>
    </row>
    <row r="21" spans="1:254" s="119" customFormat="1" ht="18" customHeight="1">
      <c r="A21" s="121"/>
      <c r="B21" s="131" t="s">
        <v>115</v>
      </c>
      <c r="C21" s="132">
        <v>4325.81</v>
      </c>
      <c r="D21" s="132">
        <v>9061.26</v>
      </c>
      <c r="E21" s="132">
        <v>1240.37</v>
      </c>
      <c r="F21" s="132">
        <v>6013.66</v>
      </c>
      <c r="G21" s="132">
        <v>6669.16</v>
      </c>
      <c r="H21" s="132">
        <v>-2274.74</v>
      </c>
      <c r="I21" s="132">
        <v>7087.07</v>
      </c>
      <c r="J21" s="132">
        <v>7717.54</v>
      </c>
      <c r="K21" s="132">
        <v>5962.28</v>
      </c>
      <c r="L21" s="132">
        <v>5808.83</v>
      </c>
      <c r="M21" s="132">
        <v>1678.09</v>
      </c>
      <c r="N21" s="132">
        <v>524.38</v>
      </c>
      <c r="O21" s="132">
        <v>53813.70999999999</v>
      </c>
      <c r="P21" s="120"/>
      <c r="Q21" s="120"/>
      <c r="R21" s="120"/>
      <c r="T21" s="120"/>
      <c r="U21" s="120"/>
      <c r="V21" s="120"/>
      <c r="W21" s="120"/>
      <c r="X21" s="120"/>
      <c r="Y21" s="120"/>
      <c r="Z21" s="120"/>
      <c r="AA21" s="120"/>
      <c r="AB21" s="120"/>
      <c r="AC21" s="120"/>
      <c r="AD21" s="120"/>
      <c r="AE21" s="120"/>
      <c r="AF21" s="120"/>
      <c r="AG21" s="120"/>
      <c r="AH21" s="120"/>
      <c r="AI21" s="120"/>
      <c r="AJ21" s="120"/>
      <c r="AK21" s="120"/>
      <c r="AL21" s="120"/>
      <c r="AM21" s="120"/>
      <c r="AN21" s="120"/>
      <c r="AO21" s="120"/>
      <c r="AP21" s="120"/>
      <c r="AQ21" s="120"/>
      <c r="AR21" s="120"/>
      <c r="AS21" s="120"/>
      <c r="AT21" s="120"/>
      <c r="AU21" s="120"/>
      <c r="AV21" s="120"/>
      <c r="AW21" s="120"/>
      <c r="AX21" s="120"/>
      <c r="AY21" s="120"/>
      <c r="AZ21" s="120"/>
      <c r="BA21" s="120"/>
      <c r="BB21" s="120"/>
      <c r="BC21" s="120"/>
      <c r="BD21" s="120"/>
      <c r="BE21" s="120"/>
      <c r="BF21" s="120"/>
      <c r="BG21" s="120"/>
      <c r="BH21" s="120"/>
      <c r="BI21" s="120"/>
      <c r="BJ21" s="120"/>
      <c r="BK21" s="120"/>
      <c r="BL21" s="120"/>
      <c r="BM21" s="120"/>
      <c r="BN21" s="120"/>
      <c r="BO21" s="120"/>
      <c r="BP21" s="120"/>
      <c r="BQ21" s="120"/>
      <c r="BR21" s="120"/>
      <c r="BS21" s="120"/>
      <c r="BT21" s="120"/>
      <c r="BU21" s="120"/>
      <c r="BV21" s="120"/>
      <c r="BW21" s="120"/>
      <c r="BX21" s="120"/>
      <c r="BY21" s="120"/>
      <c r="BZ21" s="120"/>
      <c r="CA21" s="120"/>
      <c r="CB21" s="120"/>
      <c r="CC21" s="120"/>
      <c r="CD21" s="120"/>
      <c r="CE21" s="120"/>
      <c r="CF21" s="120"/>
      <c r="CG21" s="120"/>
      <c r="CH21" s="120"/>
      <c r="CI21" s="120"/>
      <c r="CJ21" s="120"/>
      <c r="CK21" s="120"/>
      <c r="CL21" s="120"/>
      <c r="CM21" s="120"/>
      <c r="CN21" s="120"/>
      <c r="CO21" s="120"/>
      <c r="CP21" s="120"/>
      <c r="CQ21" s="120"/>
      <c r="CR21" s="120"/>
      <c r="CS21" s="120"/>
      <c r="CT21" s="120"/>
      <c r="CU21" s="120"/>
      <c r="CV21" s="120"/>
      <c r="CW21" s="120"/>
      <c r="CX21" s="120"/>
      <c r="CY21" s="120"/>
      <c r="CZ21" s="120"/>
      <c r="DA21" s="120"/>
      <c r="DB21" s="120"/>
      <c r="DC21" s="120"/>
      <c r="DD21" s="120"/>
      <c r="DE21" s="120"/>
      <c r="DF21" s="120"/>
      <c r="DG21" s="120"/>
      <c r="DH21" s="120"/>
      <c r="DI21" s="120"/>
      <c r="DJ21" s="120"/>
      <c r="DK21" s="120"/>
      <c r="DL21" s="120"/>
      <c r="DM21" s="120"/>
      <c r="DN21" s="120"/>
      <c r="DO21" s="120"/>
      <c r="DP21" s="120"/>
      <c r="DQ21" s="120"/>
      <c r="DR21" s="120"/>
      <c r="DS21" s="120"/>
      <c r="DT21" s="120"/>
      <c r="DU21" s="120"/>
      <c r="DV21" s="120"/>
      <c r="DW21" s="120"/>
      <c r="DX21" s="120"/>
      <c r="DY21" s="120"/>
      <c r="DZ21" s="120"/>
      <c r="EA21" s="120"/>
      <c r="EB21" s="120"/>
      <c r="EC21" s="120"/>
      <c r="ED21" s="120"/>
      <c r="EE21" s="120"/>
      <c r="EF21" s="120"/>
      <c r="EG21" s="120"/>
      <c r="EH21" s="120"/>
      <c r="EI21" s="120"/>
      <c r="EJ21" s="120"/>
      <c r="EK21" s="120"/>
      <c r="EL21" s="120"/>
      <c r="EM21" s="120"/>
      <c r="EN21" s="120"/>
      <c r="EO21" s="120"/>
      <c r="EP21" s="120"/>
      <c r="EQ21" s="120"/>
      <c r="ER21" s="120"/>
      <c r="ES21" s="120"/>
      <c r="ET21" s="120"/>
      <c r="EU21" s="120"/>
      <c r="EV21" s="120"/>
      <c r="EW21" s="120"/>
      <c r="EX21" s="120"/>
      <c r="EY21" s="120"/>
      <c r="EZ21" s="120"/>
      <c r="FA21" s="120"/>
      <c r="FB21" s="120"/>
      <c r="FC21" s="120"/>
      <c r="FD21" s="120"/>
      <c r="FE21" s="120"/>
      <c r="FF21" s="120"/>
      <c r="FG21" s="120"/>
      <c r="FH21" s="120"/>
      <c r="FI21" s="120"/>
      <c r="FJ21" s="120"/>
      <c r="FK21" s="120"/>
      <c r="FL21" s="120"/>
      <c r="FM21" s="120"/>
      <c r="FN21" s="120"/>
      <c r="FO21" s="120"/>
      <c r="FP21" s="120"/>
      <c r="FQ21" s="120"/>
      <c r="FR21" s="120"/>
      <c r="FS21" s="120"/>
      <c r="FT21" s="120"/>
      <c r="FU21" s="120"/>
      <c r="FV21" s="120"/>
      <c r="FW21" s="120"/>
      <c r="FX21" s="120"/>
      <c r="FY21" s="120"/>
      <c r="FZ21" s="120"/>
      <c r="GA21" s="120"/>
      <c r="GB21" s="120"/>
      <c r="GC21" s="120"/>
      <c r="GD21" s="120"/>
      <c r="GE21" s="120"/>
      <c r="GF21" s="120"/>
      <c r="GG21" s="120"/>
      <c r="GH21" s="120"/>
      <c r="GI21" s="120"/>
      <c r="GJ21" s="120"/>
      <c r="GK21" s="120"/>
      <c r="GL21" s="120"/>
      <c r="GM21" s="120"/>
      <c r="GN21" s="120"/>
      <c r="GO21" s="120"/>
      <c r="GP21" s="120"/>
      <c r="GQ21" s="120"/>
      <c r="GR21" s="120"/>
      <c r="GS21" s="120"/>
      <c r="GT21" s="120"/>
      <c r="GU21" s="120"/>
      <c r="GV21" s="120"/>
      <c r="GW21" s="120"/>
      <c r="GX21" s="120"/>
      <c r="GY21" s="120"/>
      <c r="GZ21" s="120"/>
      <c r="HA21" s="120"/>
      <c r="HB21" s="120"/>
      <c r="HC21" s="120"/>
      <c r="HD21" s="120"/>
      <c r="HE21" s="120"/>
      <c r="HF21" s="120"/>
      <c r="HG21" s="120"/>
      <c r="HH21" s="120"/>
      <c r="HI21" s="120"/>
      <c r="HJ21" s="120"/>
      <c r="HK21" s="120"/>
      <c r="HL21" s="120"/>
      <c r="HM21" s="120"/>
      <c r="HN21" s="120"/>
      <c r="HO21" s="120"/>
      <c r="HP21" s="120"/>
      <c r="HQ21" s="120"/>
      <c r="HR21" s="120"/>
      <c r="HS21" s="120"/>
      <c r="HT21" s="120"/>
      <c r="HU21" s="120"/>
      <c r="HV21" s="120"/>
      <c r="HW21" s="120"/>
      <c r="HX21" s="120"/>
      <c r="HY21" s="120"/>
      <c r="HZ21" s="120"/>
      <c r="IA21" s="120"/>
      <c r="IB21" s="120"/>
      <c r="IC21" s="120"/>
      <c r="ID21" s="120"/>
      <c r="IE21" s="120"/>
      <c r="IF21" s="120"/>
      <c r="IG21" s="120"/>
      <c r="IH21" s="120"/>
      <c r="II21" s="120"/>
      <c r="IJ21" s="120"/>
      <c r="IK21" s="120"/>
      <c r="IL21" s="120"/>
      <c r="IM21" s="120"/>
      <c r="IN21" s="120"/>
      <c r="IO21" s="120"/>
      <c r="IP21" s="120"/>
      <c r="IQ21" s="120"/>
      <c r="IR21" s="120"/>
      <c r="IS21" s="120"/>
      <c r="IT21" s="120"/>
    </row>
    <row r="22" spans="1:254" s="137" customFormat="1" ht="18" customHeight="1">
      <c r="A22" s="135"/>
      <c r="B22" s="133" t="s">
        <v>90</v>
      </c>
      <c r="C22" s="134">
        <v>1156.1</v>
      </c>
      <c r="D22" s="134">
        <v>114.66</v>
      </c>
      <c r="E22" s="134">
        <v>-913.73</v>
      </c>
      <c r="F22" s="134">
        <v>-635.33</v>
      </c>
      <c r="G22" s="134">
        <v>2156.5</v>
      </c>
      <c r="H22" s="134">
        <v>-2019.86</v>
      </c>
      <c r="I22" s="134">
        <v>3002.14</v>
      </c>
      <c r="J22" s="134">
        <v>418.05</v>
      </c>
      <c r="K22" s="134">
        <v>771.33</v>
      </c>
      <c r="L22" s="134">
        <v>-637.3</v>
      </c>
      <c r="M22" s="134">
        <v>-186.85</v>
      </c>
      <c r="N22" s="134">
        <v>-227.78</v>
      </c>
      <c r="O22" s="134">
        <v>2997.9299999999994</v>
      </c>
      <c r="P22" s="136"/>
      <c r="Q22" s="136"/>
      <c r="R22" s="136"/>
      <c r="T22" s="136"/>
      <c r="U22" s="136"/>
      <c r="V22" s="136"/>
      <c r="W22" s="136"/>
      <c r="X22" s="136"/>
      <c r="Y22" s="136"/>
      <c r="Z22" s="136"/>
      <c r="AA22" s="136"/>
      <c r="AB22" s="136"/>
      <c r="AC22" s="136"/>
      <c r="AD22" s="136"/>
      <c r="AE22" s="136"/>
      <c r="AF22" s="136"/>
      <c r="AG22" s="136"/>
      <c r="AH22" s="136"/>
      <c r="AI22" s="136"/>
      <c r="AJ22" s="136"/>
      <c r="AK22" s="136"/>
      <c r="AL22" s="136"/>
      <c r="AM22" s="136"/>
      <c r="AN22" s="136"/>
      <c r="AO22" s="136"/>
      <c r="AP22" s="136"/>
      <c r="AQ22" s="136"/>
      <c r="AR22" s="136"/>
      <c r="AS22" s="136"/>
      <c r="AT22" s="136"/>
      <c r="AU22" s="136"/>
      <c r="AV22" s="136"/>
      <c r="AW22" s="136"/>
      <c r="AX22" s="136"/>
      <c r="AY22" s="136"/>
      <c r="AZ22" s="136"/>
      <c r="BA22" s="136"/>
      <c r="BB22" s="136"/>
      <c r="BC22" s="136"/>
      <c r="BD22" s="136"/>
      <c r="BE22" s="136"/>
      <c r="BF22" s="136"/>
      <c r="BG22" s="136"/>
      <c r="BH22" s="136"/>
      <c r="BI22" s="136"/>
      <c r="BJ22" s="136"/>
      <c r="BK22" s="136"/>
      <c r="BL22" s="136"/>
      <c r="BM22" s="136"/>
      <c r="BN22" s="136"/>
      <c r="BO22" s="136"/>
      <c r="BP22" s="136"/>
      <c r="BQ22" s="136"/>
      <c r="BR22" s="136"/>
      <c r="BS22" s="136"/>
      <c r="BT22" s="136"/>
      <c r="BU22" s="136"/>
      <c r="BV22" s="136"/>
      <c r="BW22" s="136"/>
      <c r="BX22" s="136"/>
      <c r="BY22" s="136"/>
      <c r="BZ22" s="136"/>
      <c r="CA22" s="136"/>
      <c r="CB22" s="136"/>
      <c r="CC22" s="136"/>
      <c r="CD22" s="136"/>
      <c r="CE22" s="136"/>
      <c r="CF22" s="136"/>
      <c r="CG22" s="136"/>
      <c r="CH22" s="136"/>
      <c r="CI22" s="136"/>
      <c r="CJ22" s="136"/>
      <c r="CK22" s="136"/>
      <c r="CL22" s="136"/>
      <c r="CM22" s="136"/>
      <c r="CN22" s="136"/>
      <c r="CO22" s="136"/>
      <c r="CP22" s="136"/>
      <c r="CQ22" s="136"/>
      <c r="CR22" s="136"/>
      <c r="CS22" s="136"/>
      <c r="CT22" s="136"/>
      <c r="CU22" s="136"/>
      <c r="CV22" s="136"/>
      <c r="CW22" s="136"/>
      <c r="CX22" s="136"/>
      <c r="CY22" s="136"/>
      <c r="CZ22" s="136"/>
      <c r="DA22" s="136"/>
      <c r="DB22" s="136"/>
      <c r="DC22" s="136"/>
      <c r="DD22" s="136"/>
      <c r="DE22" s="136"/>
      <c r="DF22" s="136"/>
      <c r="DG22" s="136"/>
      <c r="DH22" s="136"/>
      <c r="DI22" s="136"/>
      <c r="DJ22" s="136"/>
      <c r="DK22" s="136"/>
      <c r="DL22" s="136"/>
      <c r="DM22" s="136"/>
      <c r="DN22" s="136"/>
      <c r="DO22" s="136"/>
      <c r="DP22" s="136"/>
      <c r="DQ22" s="136"/>
      <c r="DR22" s="136"/>
      <c r="DS22" s="136"/>
      <c r="DT22" s="136"/>
      <c r="DU22" s="136"/>
      <c r="DV22" s="136"/>
      <c r="DW22" s="136"/>
      <c r="DX22" s="136"/>
      <c r="DY22" s="136"/>
      <c r="DZ22" s="136"/>
      <c r="EA22" s="136"/>
      <c r="EB22" s="136"/>
      <c r="EC22" s="136"/>
      <c r="ED22" s="136"/>
      <c r="EE22" s="136"/>
      <c r="EF22" s="136"/>
      <c r="EG22" s="136"/>
      <c r="EH22" s="136"/>
      <c r="EI22" s="136"/>
      <c r="EJ22" s="136"/>
      <c r="EK22" s="136"/>
      <c r="EL22" s="136"/>
      <c r="EM22" s="136"/>
      <c r="EN22" s="136"/>
      <c r="EO22" s="136"/>
      <c r="EP22" s="136"/>
      <c r="EQ22" s="136"/>
      <c r="ER22" s="136"/>
      <c r="ES22" s="136"/>
      <c r="ET22" s="136"/>
      <c r="EU22" s="136"/>
      <c r="EV22" s="136"/>
      <c r="EW22" s="136"/>
      <c r="EX22" s="136"/>
      <c r="EY22" s="136"/>
      <c r="EZ22" s="136"/>
      <c r="FA22" s="136"/>
      <c r="FB22" s="136"/>
      <c r="FC22" s="136"/>
      <c r="FD22" s="136"/>
      <c r="FE22" s="136"/>
      <c r="FF22" s="136"/>
      <c r="FG22" s="136"/>
      <c r="FH22" s="136"/>
      <c r="FI22" s="136"/>
      <c r="FJ22" s="136"/>
      <c r="FK22" s="136"/>
      <c r="FL22" s="136"/>
      <c r="FM22" s="136"/>
      <c r="FN22" s="136"/>
      <c r="FO22" s="136"/>
      <c r="FP22" s="136"/>
      <c r="FQ22" s="136"/>
      <c r="FR22" s="136"/>
      <c r="FS22" s="136"/>
      <c r="FT22" s="136"/>
      <c r="FU22" s="136"/>
      <c r="FV22" s="136"/>
      <c r="FW22" s="136"/>
      <c r="FX22" s="136"/>
      <c r="FY22" s="136"/>
      <c r="FZ22" s="136"/>
      <c r="GA22" s="136"/>
      <c r="GB22" s="136"/>
      <c r="GC22" s="136"/>
      <c r="GD22" s="136"/>
      <c r="GE22" s="136"/>
      <c r="GF22" s="136"/>
      <c r="GG22" s="136"/>
      <c r="GH22" s="136"/>
      <c r="GI22" s="136"/>
      <c r="GJ22" s="136"/>
      <c r="GK22" s="136"/>
      <c r="GL22" s="136"/>
      <c r="GM22" s="136"/>
      <c r="GN22" s="136"/>
      <c r="GO22" s="136"/>
      <c r="GP22" s="136"/>
      <c r="GQ22" s="136"/>
      <c r="GR22" s="136"/>
      <c r="GS22" s="136"/>
      <c r="GT22" s="136"/>
      <c r="GU22" s="136"/>
      <c r="GV22" s="136"/>
      <c r="GW22" s="136"/>
      <c r="GX22" s="136"/>
      <c r="GY22" s="136"/>
      <c r="GZ22" s="136"/>
      <c r="HA22" s="136"/>
      <c r="HB22" s="136"/>
      <c r="HC22" s="136"/>
      <c r="HD22" s="136"/>
      <c r="HE22" s="136"/>
      <c r="HF22" s="136"/>
      <c r="HG22" s="136"/>
      <c r="HH22" s="136"/>
      <c r="HI22" s="136"/>
      <c r="HJ22" s="136"/>
      <c r="HK22" s="136"/>
      <c r="HL22" s="136"/>
      <c r="HM22" s="136"/>
      <c r="HN22" s="136"/>
      <c r="HO22" s="136"/>
      <c r="HP22" s="136"/>
      <c r="HQ22" s="136"/>
      <c r="HR22" s="136"/>
      <c r="HS22" s="136"/>
      <c r="HT22" s="136"/>
      <c r="HU22" s="136"/>
      <c r="HV22" s="136"/>
      <c r="HW22" s="136"/>
      <c r="HX22" s="136"/>
      <c r="HY22" s="136"/>
      <c r="HZ22" s="136"/>
      <c r="IA22" s="136"/>
      <c r="IB22" s="136"/>
      <c r="IC22" s="136"/>
      <c r="ID22" s="136"/>
      <c r="IE22" s="136"/>
      <c r="IF22" s="136"/>
      <c r="IG22" s="136"/>
      <c r="IH22" s="136"/>
      <c r="II22" s="136"/>
      <c r="IJ22" s="136"/>
      <c r="IK22" s="136"/>
      <c r="IL22" s="136"/>
      <c r="IM22" s="136"/>
      <c r="IN22" s="136"/>
      <c r="IO22" s="136"/>
      <c r="IP22" s="136"/>
      <c r="IQ22" s="136"/>
      <c r="IR22" s="136"/>
      <c r="IS22" s="136"/>
      <c r="IT22" s="136"/>
    </row>
    <row r="23" spans="1:254" s="137" customFormat="1" ht="18" customHeight="1">
      <c r="A23" s="135"/>
      <c r="B23" s="138" t="s">
        <v>91</v>
      </c>
      <c r="C23" s="134">
        <v>1631.59</v>
      </c>
      <c r="D23" s="134">
        <v>721.11</v>
      </c>
      <c r="E23" s="134">
        <v>44.59</v>
      </c>
      <c r="F23" s="134">
        <v>10.93</v>
      </c>
      <c r="G23" s="134">
        <v>2348.16</v>
      </c>
      <c r="H23" s="134">
        <v>54.97</v>
      </c>
      <c r="I23" s="134">
        <v>3088.57</v>
      </c>
      <c r="J23" s="134">
        <v>809.96</v>
      </c>
      <c r="K23" s="134">
        <v>2397.95</v>
      </c>
      <c r="L23" s="134">
        <v>36.58</v>
      </c>
      <c r="M23" s="134">
        <v>22.26</v>
      </c>
      <c r="N23" s="134">
        <v>122.31</v>
      </c>
      <c r="O23" s="134">
        <v>11288.980000000001</v>
      </c>
      <c r="P23" s="136"/>
      <c r="Q23" s="136"/>
      <c r="R23" s="136"/>
      <c r="T23" s="136"/>
      <c r="U23" s="136"/>
      <c r="V23" s="136"/>
      <c r="W23" s="136"/>
      <c r="X23" s="136"/>
      <c r="Y23" s="136"/>
      <c r="Z23" s="136"/>
      <c r="AA23" s="136"/>
      <c r="AB23" s="136"/>
      <c r="AC23" s="136"/>
      <c r="AD23" s="136"/>
      <c r="AE23" s="136"/>
      <c r="AF23" s="136"/>
      <c r="AG23" s="136"/>
      <c r="AH23" s="136"/>
      <c r="AI23" s="136"/>
      <c r="AJ23" s="136"/>
      <c r="AK23" s="136"/>
      <c r="AL23" s="136"/>
      <c r="AM23" s="136"/>
      <c r="AN23" s="136"/>
      <c r="AO23" s="136"/>
      <c r="AP23" s="136"/>
      <c r="AQ23" s="136"/>
      <c r="AR23" s="136"/>
      <c r="AS23" s="136"/>
      <c r="AT23" s="136"/>
      <c r="AU23" s="136"/>
      <c r="AV23" s="136"/>
      <c r="AW23" s="136"/>
      <c r="AX23" s="136"/>
      <c r="AY23" s="136"/>
      <c r="AZ23" s="136"/>
      <c r="BA23" s="136"/>
      <c r="BB23" s="136"/>
      <c r="BC23" s="136"/>
      <c r="BD23" s="136"/>
      <c r="BE23" s="136"/>
      <c r="BF23" s="136"/>
      <c r="BG23" s="136"/>
      <c r="BH23" s="136"/>
      <c r="BI23" s="136"/>
      <c r="BJ23" s="136"/>
      <c r="BK23" s="136"/>
      <c r="BL23" s="136"/>
      <c r="BM23" s="136"/>
      <c r="BN23" s="136"/>
      <c r="BO23" s="136"/>
      <c r="BP23" s="136"/>
      <c r="BQ23" s="136"/>
      <c r="BR23" s="136"/>
      <c r="BS23" s="136"/>
      <c r="BT23" s="136"/>
      <c r="BU23" s="136"/>
      <c r="BV23" s="136"/>
      <c r="BW23" s="136"/>
      <c r="BX23" s="136"/>
      <c r="BY23" s="136"/>
      <c r="BZ23" s="136"/>
      <c r="CA23" s="136"/>
      <c r="CB23" s="136"/>
      <c r="CC23" s="136"/>
      <c r="CD23" s="136"/>
      <c r="CE23" s="136"/>
      <c r="CF23" s="136"/>
      <c r="CG23" s="136"/>
      <c r="CH23" s="136"/>
      <c r="CI23" s="136"/>
      <c r="CJ23" s="136"/>
      <c r="CK23" s="136"/>
      <c r="CL23" s="136"/>
      <c r="CM23" s="136"/>
      <c r="CN23" s="136"/>
      <c r="CO23" s="136"/>
      <c r="CP23" s="136"/>
      <c r="CQ23" s="136"/>
      <c r="CR23" s="136"/>
      <c r="CS23" s="136"/>
      <c r="CT23" s="136"/>
      <c r="CU23" s="136"/>
      <c r="CV23" s="136"/>
      <c r="CW23" s="136"/>
      <c r="CX23" s="136"/>
      <c r="CY23" s="136"/>
      <c r="CZ23" s="136"/>
      <c r="DA23" s="136"/>
      <c r="DB23" s="136"/>
      <c r="DC23" s="136"/>
      <c r="DD23" s="136"/>
      <c r="DE23" s="136"/>
      <c r="DF23" s="136"/>
      <c r="DG23" s="136"/>
      <c r="DH23" s="136"/>
      <c r="DI23" s="136"/>
      <c r="DJ23" s="136"/>
      <c r="DK23" s="136"/>
      <c r="DL23" s="136"/>
      <c r="DM23" s="136"/>
      <c r="DN23" s="136"/>
      <c r="DO23" s="136"/>
      <c r="DP23" s="136"/>
      <c r="DQ23" s="136"/>
      <c r="DR23" s="136"/>
      <c r="DS23" s="136"/>
      <c r="DT23" s="136"/>
      <c r="DU23" s="136"/>
      <c r="DV23" s="136"/>
      <c r="DW23" s="136"/>
      <c r="DX23" s="136"/>
      <c r="DY23" s="136"/>
      <c r="DZ23" s="136"/>
      <c r="EA23" s="136"/>
      <c r="EB23" s="136"/>
      <c r="EC23" s="136"/>
      <c r="ED23" s="136"/>
      <c r="EE23" s="136"/>
      <c r="EF23" s="136"/>
      <c r="EG23" s="136"/>
      <c r="EH23" s="136"/>
      <c r="EI23" s="136"/>
      <c r="EJ23" s="136"/>
      <c r="EK23" s="136"/>
      <c r="EL23" s="136"/>
      <c r="EM23" s="136"/>
      <c r="EN23" s="136"/>
      <c r="EO23" s="136"/>
      <c r="EP23" s="136"/>
      <c r="EQ23" s="136"/>
      <c r="ER23" s="136"/>
      <c r="ES23" s="136"/>
      <c r="ET23" s="136"/>
      <c r="EU23" s="136"/>
      <c r="EV23" s="136"/>
      <c r="EW23" s="136"/>
      <c r="EX23" s="136"/>
      <c r="EY23" s="136"/>
      <c r="EZ23" s="136"/>
      <c r="FA23" s="136"/>
      <c r="FB23" s="136"/>
      <c r="FC23" s="136"/>
      <c r="FD23" s="136"/>
      <c r="FE23" s="136"/>
      <c r="FF23" s="136"/>
      <c r="FG23" s="136"/>
      <c r="FH23" s="136"/>
      <c r="FI23" s="136"/>
      <c r="FJ23" s="136"/>
      <c r="FK23" s="136"/>
      <c r="FL23" s="136"/>
      <c r="FM23" s="136"/>
      <c r="FN23" s="136"/>
      <c r="FO23" s="136"/>
      <c r="FP23" s="136"/>
      <c r="FQ23" s="136"/>
      <c r="FR23" s="136"/>
      <c r="FS23" s="136"/>
      <c r="FT23" s="136"/>
      <c r="FU23" s="136"/>
      <c r="FV23" s="136"/>
      <c r="FW23" s="136"/>
      <c r="FX23" s="136"/>
      <c r="FY23" s="136"/>
      <c r="FZ23" s="136"/>
      <c r="GA23" s="136"/>
      <c r="GB23" s="136"/>
      <c r="GC23" s="136"/>
      <c r="GD23" s="136"/>
      <c r="GE23" s="136"/>
      <c r="GF23" s="136"/>
      <c r="GG23" s="136"/>
      <c r="GH23" s="136"/>
      <c r="GI23" s="136"/>
      <c r="GJ23" s="136"/>
      <c r="GK23" s="136"/>
      <c r="GL23" s="136"/>
      <c r="GM23" s="136"/>
      <c r="GN23" s="136"/>
      <c r="GO23" s="136"/>
      <c r="GP23" s="136"/>
      <c r="GQ23" s="136"/>
      <c r="GR23" s="136"/>
      <c r="GS23" s="136"/>
      <c r="GT23" s="136"/>
      <c r="GU23" s="136"/>
      <c r="GV23" s="136"/>
      <c r="GW23" s="136"/>
      <c r="GX23" s="136"/>
      <c r="GY23" s="136"/>
      <c r="GZ23" s="136"/>
      <c r="HA23" s="136"/>
      <c r="HB23" s="136"/>
      <c r="HC23" s="136"/>
      <c r="HD23" s="136"/>
      <c r="HE23" s="136"/>
      <c r="HF23" s="136"/>
      <c r="HG23" s="136"/>
      <c r="HH23" s="136"/>
      <c r="HI23" s="136"/>
      <c r="HJ23" s="136"/>
      <c r="HK23" s="136"/>
      <c r="HL23" s="136"/>
      <c r="HM23" s="136"/>
      <c r="HN23" s="136"/>
      <c r="HO23" s="136"/>
      <c r="HP23" s="136"/>
      <c r="HQ23" s="136"/>
      <c r="HR23" s="136"/>
      <c r="HS23" s="136"/>
      <c r="HT23" s="136"/>
      <c r="HU23" s="136"/>
      <c r="HV23" s="136"/>
      <c r="HW23" s="136"/>
      <c r="HX23" s="136"/>
      <c r="HY23" s="136"/>
      <c r="HZ23" s="136"/>
      <c r="IA23" s="136"/>
      <c r="IB23" s="136"/>
      <c r="IC23" s="136"/>
      <c r="ID23" s="136"/>
      <c r="IE23" s="136"/>
      <c r="IF23" s="136"/>
      <c r="IG23" s="136"/>
      <c r="IH23" s="136"/>
      <c r="II23" s="136"/>
      <c r="IJ23" s="136"/>
      <c r="IK23" s="136"/>
      <c r="IL23" s="136"/>
      <c r="IM23" s="136"/>
      <c r="IN23" s="136"/>
      <c r="IO23" s="136"/>
      <c r="IP23" s="136"/>
      <c r="IQ23" s="136"/>
      <c r="IR23" s="136"/>
      <c r="IS23" s="136"/>
      <c r="IT23" s="136"/>
    </row>
    <row r="24" spans="1:254" s="137" customFormat="1" ht="18" customHeight="1">
      <c r="A24" s="135"/>
      <c r="B24" s="138" t="s">
        <v>92</v>
      </c>
      <c r="C24" s="134">
        <v>475.49</v>
      </c>
      <c r="D24" s="134">
        <v>606.45</v>
      </c>
      <c r="E24" s="134">
        <v>958.32</v>
      </c>
      <c r="F24" s="134">
        <v>646.26</v>
      </c>
      <c r="G24" s="134">
        <v>191.66</v>
      </c>
      <c r="H24" s="134">
        <v>2074.83</v>
      </c>
      <c r="I24" s="134">
        <v>86.43</v>
      </c>
      <c r="J24" s="134">
        <v>391.9</v>
      </c>
      <c r="K24" s="134">
        <v>1626.61</v>
      </c>
      <c r="L24" s="134">
        <v>673.88</v>
      </c>
      <c r="M24" s="134">
        <v>209.11</v>
      </c>
      <c r="N24" s="134">
        <v>350.09</v>
      </c>
      <c r="O24" s="134">
        <v>8291.029999999999</v>
      </c>
      <c r="P24" s="136"/>
      <c r="Q24" s="136"/>
      <c r="R24" s="136"/>
      <c r="T24" s="136"/>
      <c r="U24" s="136"/>
      <c r="V24" s="136"/>
      <c r="W24" s="136"/>
      <c r="X24" s="136"/>
      <c r="Y24" s="136"/>
      <c r="Z24" s="136"/>
      <c r="AA24" s="136"/>
      <c r="AB24" s="136"/>
      <c r="AC24" s="136"/>
      <c r="AD24" s="136"/>
      <c r="AE24" s="136"/>
      <c r="AF24" s="136"/>
      <c r="AG24" s="136"/>
      <c r="AH24" s="136"/>
      <c r="AI24" s="136"/>
      <c r="AJ24" s="136"/>
      <c r="AK24" s="136"/>
      <c r="AL24" s="136"/>
      <c r="AM24" s="136"/>
      <c r="AN24" s="136"/>
      <c r="AO24" s="136"/>
      <c r="AP24" s="136"/>
      <c r="AQ24" s="136"/>
      <c r="AR24" s="136"/>
      <c r="AS24" s="136"/>
      <c r="AT24" s="136"/>
      <c r="AU24" s="136"/>
      <c r="AV24" s="136"/>
      <c r="AW24" s="136"/>
      <c r="AX24" s="136"/>
      <c r="AY24" s="136"/>
      <c r="AZ24" s="136"/>
      <c r="BA24" s="136"/>
      <c r="BB24" s="136"/>
      <c r="BC24" s="136"/>
      <c r="BD24" s="136"/>
      <c r="BE24" s="136"/>
      <c r="BF24" s="136"/>
      <c r="BG24" s="136"/>
      <c r="BH24" s="136"/>
      <c r="BI24" s="136"/>
      <c r="BJ24" s="136"/>
      <c r="BK24" s="136"/>
      <c r="BL24" s="136"/>
      <c r="BM24" s="136"/>
      <c r="BN24" s="136"/>
      <c r="BO24" s="136"/>
      <c r="BP24" s="136"/>
      <c r="BQ24" s="136"/>
      <c r="BR24" s="136"/>
      <c r="BS24" s="136"/>
      <c r="BT24" s="136"/>
      <c r="BU24" s="136"/>
      <c r="BV24" s="136"/>
      <c r="BW24" s="136"/>
      <c r="BX24" s="136"/>
      <c r="BY24" s="136"/>
      <c r="BZ24" s="136"/>
      <c r="CA24" s="136"/>
      <c r="CB24" s="136"/>
      <c r="CC24" s="136"/>
      <c r="CD24" s="136"/>
      <c r="CE24" s="136"/>
      <c r="CF24" s="136"/>
      <c r="CG24" s="136"/>
      <c r="CH24" s="136"/>
      <c r="CI24" s="136"/>
      <c r="CJ24" s="136"/>
      <c r="CK24" s="136"/>
      <c r="CL24" s="136"/>
      <c r="CM24" s="136"/>
      <c r="CN24" s="136"/>
      <c r="CO24" s="136"/>
      <c r="CP24" s="136"/>
      <c r="CQ24" s="136"/>
      <c r="CR24" s="136"/>
      <c r="CS24" s="136"/>
      <c r="CT24" s="136"/>
      <c r="CU24" s="136"/>
      <c r="CV24" s="136"/>
      <c r="CW24" s="136"/>
      <c r="CX24" s="136"/>
      <c r="CY24" s="136"/>
      <c r="CZ24" s="136"/>
      <c r="DA24" s="136"/>
      <c r="DB24" s="136"/>
      <c r="DC24" s="136"/>
      <c r="DD24" s="136"/>
      <c r="DE24" s="136"/>
      <c r="DF24" s="136"/>
      <c r="DG24" s="136"/>
      <c r="DH24" s="136"/>
      <c r="DI24" s="136"/>
      <c r="DJ24" s="136"/>
      <c r="DK24" s="136"/>
      <c r="DL24" s="136"/>
      <c r="DM24" s="136"/>
      <c r="DN24" s="136"/>
      <c r="DO24" s="136"/>
      <c r="DP24" s="136"/>
      <c r="DQ24" s="136"/>
      <c r="DR24" s="136"/>
      <c r="DS24" s="136"/>
      <c r="DT24" s="136"/>
      <c r="DU24" s="136"/>
      <c r="DV24" s="136"/>
      <c r="DW24" s="136"/>
      <c r="DX24" s="136"/>
      <c r="DY24" s="136"/>
      <c r="DZ24" s="136"/>
      <c r="EA24" s="136"/>
      <c r="EB24" s="136"/>
      <c r="EC24" s="136"/>
      <c r="ED24" s="136"/>
      <c r="EE24" s="136"/>
      <c r="EF24" s="136"/>
      <c r="EG24" s="136"/>
      <c r="EH24" s="136"/>
      <c r="EI24" s="136"/>
      <c r="EJ24" s="136"/>
      <c r="EK24" s="136"/>
      <c r="EL24" s="136"/>
      <c r="EM24" s="136"/>
      <c r="EN24" s="136"/>
      <c r="EO24" s="136"/>
      <c r="EP24" s="136"/>
      <c r="EQ24" s="136"/>
      <c r="ER24" s="136"/>
      <c r="ES24" s="136"/>
      <c r="ET24" s="136"/>
      <c r="EU24" s="136"/>
      <c r="EV24" s="136"/>
      <c r="EW24" s="136"/>
      <c r="EX24" s="136"/>
      <c r="EY24" s="136"/>
      <c r="EZ24" s="136"/>
      <c r="FA24" s="136"/>
      <c r="FB24" s="136"/>
      <c r="FC24" s="136"/>
      <c r="FD24" s="136"/>
      <c r="FE24" s="136"/>
      <c r="FF24" s="136"/>
      <c r="FG24" s="136"/>
      <c r="FH24" s="136"/>
      <c r="FI24" s="136"/>
      <c r="FJ24" s="136"/>
      <c r="FK24" s="136"/>
      <c r="FL24" s="136"/>
      <c r="FM24" s="136"/>
      <c r="FN24" s="136"/>
      <c r="FO24" s="136"/>
      <c r="FP24" s="136"/>
      <c r="FQ24" s="136"/>
      <c r="FR24" s="136"/>
      <c r="FS24" s="136"/>
      <c r="FT24" s="136"/>
      <c r="FU24" s="136"/>
      <c r="FV24" s="136"/>
      <c r="FW24" s="136"/>
      <c r="FX24" s="136"/>
      <c r="FY24" s="136"/>
      <c r="FZ24" s="136"/>
      <c r="GA24" s="136"/>
      <c r="GB24" s="136"/>
      <c r="GC24" s="136"/>
      <c r="GD24" s="136"/>
      <c r="GE24" s="136"/>
      <c r="GF24" s="136"/>
      <c r="GG24" s="136"/>
      <c r="GH24" s="136"/>
      <c r="GI24" s="136"/>
      <c r="GJ24" s="136"/>
      <c r="GK24" s="136"/>
      <c r="GL24" s="136"/>
      <c r="GM24" s="136"/>
      <c r="GN24" s="136"/>
      <c r="GO24" s="136"/>
      <c r="GP24" s="136"/>
      <c r="GQ24" s="136"/>
      <c r="GR24" s="136"/>
      <c r="GS24" s="136"/>
      <c r="GT24" s="136"/>
      <c r="GU24" s="136"/>
      <c r="GV24" s="136"/>
      <c r="GW24" s="136"/>
      <c r="GX24" s="136"/>
      <c r="GY24" s="136"/>
      <c r="GZ24" s="136"/>
      <c r="HA24" s="136"/>
      <c r="HB24" s="136"/>
      <c r="HC24" s="136"/>
      <c r="HD24" s="136"/>
      <c r="HE24" s="136"/>
      <c r="HF24" s="136"/>
      <c r="HG24" s="136"/>
      <c r="HH24" s="136"/>
      <c r="HI24" s="136"/>
      <c r="HJ24" s="136"/>
      <c r="HK24" s="136"/>
      <c r="HL24" s="136"/>
      <c r="HM24" s="136"/>
      <c r="HN24" s="136"/>
      <c r="HO24" s="136"/>
      <c r="HP24" s="136"/>
      <c r="HQ24" s="136"/>
      <c r="HR24" s="136"/>
      <c r="HS24" s="136"/>
      <c r="HT24" s="136"/>
      <c r="HU24" s="136"/>
      <c r="HV24" s="136"/>
      <c r="HW24" s="136"/>
      <c r="HX24" s="136"/>
      <c r="HY24" s="136"/>
      <c r="HZ24" s="136"/>
      <c r="IA24" s="136"/>
      <c r="IB24" s="136"/>
      <c r="IC24" s="136"/>
      <c r="ID24" s="136"/>
      <c r="IE24" s="136"/>
      <c r="IF24" s="136"/>
      <c r="IG24" s="136"/>
      <c r="IH24" s="136"/>
      <c r="II24" s="136"/>
      <c r="IJ24" s="136"/>
      <c r="IK24" s="136"/>
      <c r="IL24" s="136"/>
      <c r="IM24" s="136"/>
      <c r="IN24" s="136"/>
      <c r="IO24" s="136"/>
      <c r="IP24" s="136"/>
      <c r="IQ24" s="136"/>
      <c r="IR24" s="136"/>
      <c r="IS24" s="136"/>
      <c r="IT24" s="136"/>
    </row>
    <row r="25" spans="1:254" s="137" customFormat="1" ht="18" customHeight="1">
      <c r="A25" s="135"/>
      <c r="B25" s="133" t="s">
        <v>93</v>
      </c>
      <c r="C25" s="134">
        <v>3169.71</v>
      </c>
      <c r="D25" s="134">
        <v>8946.59</v>
      </c>
      <c r="E25" s="134">
        <v>2154.11</v>
      </c>
      <c r="F25" s="134">
        <v>6648.99</v>
      </c>
      <c r="G25" s="134">
        <v>4512.65</v>
      </c>
      <c r="H25" s="134">
        <v>-254.88</v>
      </c>
      <c r="I25" s="134">
        <v>4084.93</v>
      </c>
      <c r="J25" s="134">
        <v>7299.49</v>
      </c>
      <c r="K25" s="134">
        <v>5190.95</v>
      </c>
      <c r="L25" s="134">
        <v>6446.13</v>
      </c>
      <c r="M25" s="134">
        <v>1864.94</v>
      </c>
      <c r="N25" s="134">
        <v>752.16</v>
      </c>
      <c r="O25" s="134">
        <v>50815.770000000004</v>
      </c>
      <c r="P25" s="136"/>
      <c r="R25" s="136"/>
      <c r="T25" s="136"/>
      <c r="U25" s="136"/>
      <c r="V25" s="136"/>
      <c r="W25" s="136"/>
      <c r="X25" s="136"/>
      <c r="Y25" s="136"/>
      <c r="Z25" s="136"/>
      <c r="AA25" s="136"/>
      <c r="AB25" s="136"/>
      <c r="AC25" s="136"/>
      <c r="AD25" s="136"/>
      <c r="AE25" s="136"/>
      <c r="AF25" s="136"/>
      <c r="AG25" s="136"/>
      <c r="AH25" s="136"/>
      <c r="AI25" s="136"/>
      <c r="AJ25" s="136"/>
      <c r="AK25" s="136"/>
      <c r="AL25" s="136"/>
      <c r="AM25" s="136"/>
      <c r="AN25" s="136"/>
      <c r="AO25" s="136"/>
      <c r="AP25" s="136"/>
      <c r="AQ25" s="136"/>
      <c r="AR25" s="136"/>
      <c r="AS25" s="136"/>
      <c r="AT25" s="136"/>
      <c r="AU25" s="136"/>
      <c r="AV25" s="136"/>
      <c r="AW25" s="136"/>
      <c r="AX25" s="136"/>
      <c r="AY25" s="136"/>
      <c r="AZ25" s="136"/>
      <c r="BA25" s="136"/>
      <c r="BB25" s="136"/>
      <c r="BC25" s="136"/>
      <c r="BD25" s="136"/>
      <c r="BE25" s="136"/>
      <c r="BF25" s="136"/>
      <c r="BG25" s="136"/>
      <c r="BH25" s="136"/>
      <c r="BI25" s="136"/>
      <c r="BJ25" s="136"/>
      <c r="BK25" s="136"/>
      <c r="BL25" s="136"/>
      <c r="BM25" s="136"/>
      <c r="BN25" s="136"/>
      <c r="BO25" s="136"/>
      <c r="BP25" s="136"/>
      <c r="BQ25" s="136"/>
      <c r="BR25" s="136"/>
      <c r="BS25" s="136"/>
      <c r="BT25" s="136"/>
      <c r="BU25" s="136"/>
      <c r="BV25" s="136"/>
      <c r="BW25" s="136"/>
      <c r="BX25" s="136"/>
      <c r="BY25" s="136"/>
      <c r="BZ25" s="136"/>
      <c r="CA25" s="136"/>
      <c r="CB25" s="136"/>
      <c r="CC25" s="136"/>
      <c r="CD25" s="136"/>
      <c r="CE25" s="136"/>
      <c r="CF25" s="136"/>
      <c r="CG25" s="136"/>
      <c r="CH25" s="136"/>
      <c r="CI25" s="136"/>
      <c r="CJ25" s="136"/>
      <c r="CK25" s="136"/>
      <c r="CL25" s="136"/>
      <c r="CM25" s="136"/>
      <c r="CN25" s="136"/>
      <c r="CO25" s="136"/>
      <c r="CP25" s="136"/>
      <c r="CQ25" s="136"/>
      <c r="CR25" s="136"/>
      <c r="CS25" s="136"/>
      <c r="CT25" s="136"/>
      <c r="CU25" s="136"/>
      <c r="CV25" s="136"/>
      <c r="CW25" s="136"/>
      <c r="CX25" s="136"/>
      <c r="CY25" s="136"/>
      <c r="CZ25" s="136"/>
      <c r="DA25" s="136"/>
      <c r="DB25" s="136"/>
      <c r="DC25" s="136"/>
      <c r="DD25" s="136"/>
      <c r="DE25" s="136"/>
      <c r="DF25" s="136"/>
      <c r="DG25" s="136"/>
      <c r="DH25" s="136"/>
      <c r="DI25" s="136"/>
      <c r="DJ25" s="136"/>
      <c r="DK25" s="136"/>
      <c r="DL25" s="136"/>
      <c r="DM25" s="136"/>
      <c r="DN25" s="136"/>
      <c r="DO25" s="136"/>
      <c r="DP25" s="136"/>
      <c r="DQ25" s="136"/>
      <c r="DR25" s="136"/>
      <c r="DS25" s="136"/>
      <c r="DT25" s="136"/>
      <c r="DU25" s="136"/>
      <c r="DV25" s="136"/>
      <c r="DW25" s="136"/>
      <c r="DX25" s="136"/>
      <c r="DY25" s="136"/>
      <c r="DZ25" s="136"/>
      <c r="EA25" s="136"/>
      <c r="EB25" s="136"/>
      <c r="EC25" s="136"/>
      <c r="ED25" s="136"/>
      <c r="EE25" s="136"/>
      <c r="EF25" s="136"/>
      <c r="EG25" s="136"/>
      <c r="EH25" s="136"/>
      <c r="EI25" s="136"/>
      <c r="EJ25" s="136"/>
      <c r="EK25" s="136"/>
      <c r="EL25" s="136"/>
      <c r="EM25" s="136"/>
      <c r="EN25" s="136"/>
      <c r="EO25" s="136"/>
      <c r="EP25" s="136"/>
      <c r="EQ25" s="136"/>
      <c r="ER25" s="136"/>
      <c r="ES25" s="136"/>
      <c r="ET25" s="136"/>
      <c r="EU25" s="136"/>
      <c r="EV25" s="136"/>
      <c r="EW25" s="136"/>
      <c r="EX25" s="136"/>
      <c r="EY25" s="136"/>
      <c r="EZ25" s="136"/>
      <c r="FA25" s="136"/>
      <c r="FB25" s="136"/>
      <c r="FC25" s="136"/>
      <c r="FD25" s="136"/>
      <c r="FE25" s="136"/>
      <c r="FF25" s="136"/>
      <c r="FG25" s="136"/>
      <c r="FH25" s="136"/>
      <c r="FI25" s="136"/>
      <c r="FJ25" s="136"/>
      <c r="FK25" s="136"/>
      <c r="FL25" s="136"/>
      <c r="FM25" s="136"/>
      <c r="FN25" s="136"/>
      <c r="FO25" s="136"/>
      <c r="FP25" s="136"/>
      <c r="FQ25" s="136"/>
      <c r="FR25" s="136"/>
      <c r="FS25" s="136"/>
      <c r="FT25" s="136"/>
      <c r="FU25" s="136"/>
      <c r="FV25" s="136"/>
      <c r="FW25" s="136"/>
      <c r="FX25" s="136"/>
      <c r="FY25" s="136"/>
      <c r="FZ25" s="136"/>
      <c r="GA25" s="136"/>
      <c r="GB25" s="136"/>
      <c r="GC25" s="136"/>
      <c r="GD25" s="136"/>
      <c r="GE25" s="136"/>
      <c r="GF25" s="136"/>
      <c r="GG25" s="136"/>
      <c r="GH25" s="136"/>
      <c r="GI25" s="136"/>
      <c r="GJ25" s="136"/>
      <c r="GK25" s="136"/>
      <c r="GL25" s="136"/>
      <c r="GM25" s="136"/>
      <c r="GN25" s="136"/>
      <c r="GO25" s="136"/>
      <c r="GP25" s="136"/>
      <c r="GQ25" s="136"/>
      <c r="GR25" s="136"/>
      <c r="GS25" s="136"/>
      <c r="GT25" s="136"/>
      <c r="GU25" s="136"/>
      <c r="GV25" s="136"/>
      <c r="GW25" s="136"/>
      <c r="GX25" s="136"/>
      <c r="GY25" s="136"/>
      <c r="GZ25" s="136"/>
      <c r="HA25" s="136"/>
      <c r="HB25" s="136"/>
      <c r="HC25" s="136"/>
      <c r="HD25" s="136"/>
      <c r="HE25" s="136"/>
      <c r="HF25" s="136"/>
      <c r="HG25" s="136"/>
      <c r="HH25" s="136"/>
      <c r="HI25" s="136"/>
      <c r="HJ25" s="136"/>
      <c r="HK25" s="136"/>
      <c r="HL25" s="136"/>
      <c r="HM25" s="136"/>
      <c r="HN25" s="136"/>
      <c r="HO25" s="136"/>
      <c r="HP25" s="136"/>
      <c r="HQ25" s="136"/>
      <c r="HR25" s="136"/>
      <c r="HS25" s="136"/>
      <c r="HT25" s="136"/>
      <c r="HU25" s="136"/>
      <c r="HV25" s="136"/>
      <c r="HW25" s="136"/>
      <c r="HX25" s="136"/>
      <c r="HY25" s="136"/>
      <c r="HZ25" s="136"/>
      <c r="IA25" s="136"/>
      <c r="IB25" s="136"/>
      <c r="IC25" s="136"/>
      <c r="ID25" s="136"/>
      <c r="IE25" s="136"/>
      <c r="IF25" s="136"/>
      <c r="IG25" s="136"/>
      <c r="IH25" s="136"/>
      <c r="II25" s="136"/>
      <c r="IJ25" s="136"/>
      <c r="IK25" s="136"/>
      <c r="IL25" s="136"/>
      <c r="IM25" s="136"/>
      <c r="IN25" s="136"/>
      <c r="IO25" s="136"/>
      <c r="IP25" s="136"/>
      <c r="IQ25" s="136"/>
      <c r="IR25" s="136"/>
      <c r="IS25" s="136"/>
      <c r="IT25" s="136"/>
    </row>
    <row r="26" spans="1:254" s="137" customFormat="1" ht="18" customHeight="1">
      <c r="A26" s="135"/>
      <c r="B26" s="138" t="s">
        <v>91</v>
      </c>
      <c r="C26" s="134">
        <v>6839.91</v>
      </c>
      <c r="D26" s="134">
        <v>23314.59</v>
      </c>
      <c r="E26" s="134">
        <v>3748.22</v>
      </c>
      <c r="F26" s="134">
        <v>12299.89</v>
      </c>
      <c r="G26" s="134">
        <v>17911.45</v>
      </c>
      <c r="H26" s="134">
        <v>3396.01</v>
      </c>
      <c r="I26" s="134">
        <v>10395.22</v>
      </c>
      <c r="J26" s="134">
        <v>23017.07</v>
      </c>
      <c r="K26" s="134">
        <v>7158.6</v>
      </c>
      <c r="L26" s="134">
        <v>19040.7</v>
      </c>
      <c r="M26" s="134">
        <v>10202.31</v>
      </c>
      <c r="N26" s="134">
        <v>1552.16</v>
      </c>
      <c r="O26" s="134">
        <v>138876.13</v>
      </c>
      <c r="P26" s="136"/>
      <c r="Q26" s="136"/>
      <c r="R26" s="136"/>
      <c r="T26" s="136"/>
      <c r="U26" s="136"/>
      <c r="V26" s="136"/>
      <c r="W26" s="136"/>
      <c r="X26" s="136"/>
      <c r="Y26" s="136"/>
      <c r="Z26" s="136"/>
      <c r="AA26" s="136"/>
      <c r="AB26" s="136"/>
      <c r="AC26" s="136"/>
      <c r="AD26" s="136"/>
      <c r="AE26" s="136"/>
      <c r="AF26" s="136"/>
      <c r="AG26" s="136"/>
      <c r="AH26" s="136"/>
      <c r="AI26" s="136"/>
      <c r="AJ26" s="136"/>
      <c r="AK26" s="136"/>
      <c r="AL26" s="136"/>
      <c r="AM26" s="136"/>
      <c r="AN26" s="136"/>
      <c r="AO26" s="136"/>
      <c r="AP26" s="136"/>
      <c r="AQ26" s="136"/>
      <c r="AR26" s="136"/>
      <c r="AS26" s="136"/>
      <c r="AT26" s="136"/>
      <c r="AU26" s="136"/>
      <c r="AV26" s="136"/>
      <c r="AW26" s="136"/>
      <c r="AX26" s="136"/>
      <c r="AY26" s="136"/>
      <c r="AZ26" s="136"/>
      <c r="BA26" s="136"/>
      <c r="BB26" s="136"/>
      <c r="BC26" s="136"/>
      <c r="BD26" s="136"/>
      <c r="BE26" s="136"/>
      <c r="BF26" s="136"/>
      <c r="BG26" s="136"/>
      <c r="BH26" s="136"/>
      <c r="BI26" s="136"/>
      <c r="BJ26" s="136"/>
      <c r="BK26" s="136"/>
      <c r="BL26" s="136"/>
      <c r="BM26" s="136"/>
      <c r="BN26" s="136"/>
      <c r="BO26" s="136"/>
      <c r="BP26" s="136"/>
      <c r="BQ26" s="136"/>
      <c r="BR26" s="136"/>
      <c r="BS26" s="136"/>
      <c r="BT26" s="136"/>
      <c r="BU26" s="136"/>
      <c r="BV26" s="136"/>
      <c r="BW26" s="136"/>
      <c r="BX26" s="136"/>
      <c r="BY26" s="136"/>
      <c r="BZ26" s="136"/>
      <c r="CA26" s="136"/>
      <c r="CB26" s="136"/>
      <c r="CC26" s="136"/>
      <c r="CD26" s="136"/>
      <c r="CE26" s="136"/>
      <c r="CF26" s="136"/>
      <c r="CG26" s="136"/>
      <c r="CH26" s="136"/>
      <c r="CI26" s="136"/>
      <c r="CJ26" s="136"/>
      <c r="CK26" s="136"/>
      <c r="CL26" s="136"/>
      <c r="CM26" s="136"/>
      <c r="CN26" s="136"/>
      <c r="CO26" s="136"/>
      <c r="CP26" s="136"/>
      <c r="CQ26" s="136"/>
      <c r="CR26" s="136"/>
      <c r="CS26" s="136"/>
      <c r="CT26" s="136"/>
      <c r="CU26" s="136"/>
      <c r="CV26" s="136"/>
      <c r="CW26" s="136"/>
      <c r="CX26" s="136"/>
      <c r="CY26" s="136"/>
      <c r="CZ26" s="136"/>
      <c r="DA26" s="136"/>
      <c r="DB26" s="136"/>
      <c r="DC26" s="136"/>
      <c r="DD26" s="136"/>
      <c r="DE26" s="136"/>
      <c r="DF26" s="136"/>
      <c r="DG26" s="136"/>
      <c r="DH26" s="136"/>
      <c r="DI26" s="136"/>
      <c r="DJ26" s="136"/>
      <c r="DK26" s="136"/>
      <c r="DL26" s="136"/>
      <c r="DM26" s="136"/>
      <c r="DN26" s="136"/>
      <c r="DO26" s="136"/>
      <c r="DP26" s="136"/>
      <c r="DQ26" s="136"/>
      <c r="DR26" s="136"/>
      <c r="DS26" s="136"/>
      <c r="DT26" s="136"/>
      <c r="DU26" s="136"/>
      <c r="DV26" s="136"/>
      <c r="DW26" s="136"/>
      <c r="DX26" s="136"/>
      <c r="DY26" s="136"/>
      <c r="DZ26" s="136"/>
      <c r="EA26" s="136"/>
      <c r="EB26" s="136"/>
      <c r="EC26" s="136"/>
      <c r="ED26" s="136"/>
      <c r="EE26" s="136"/>
      <c r="EF26" s="136"/>
      <c r="EG26" s="136"/>
      <c r="EH26" s="136"/>
      <c r="EI26" s="136"/>
      <c r="EJ26" s="136"/>
      <c r="EK26" s="136"/>
      <c r="EL26" s="136"/>
      <c r="EM26" s="136"/>
      <c r="EN26" s="136"/>
      <c r="EO26" s="136"/>
      <c r="EP26" s="136"/>
      <c r="EQ26" s="136"/>
      <c r="ER26" s="136"/>
      <c r="ES26" s="136"/>
      <c r="ET26" s="136"/>
      <c r="EU26" s="136"/>
      <c r="EV26" s="136"/>
      <c r="EW26" s="136"/>
      <c r="EX26" s="136"/>
      <c r="EY26" s="136"/>
      <c r="EZ26" s="136"/>
      <c r="FA26" s="136"/>
      <c r="FB26" s="136"/>
      <c r="FC26" s="136"/>
      <c r="FD26" s="136"/>
      <c r="FE26" s="136"/>
      <c r="FF26" s="136"/>
      <c r="FG26" s="136"/>
      <c r="FH26" s="136"/>
      <c r="FI26" s="136"/>
      <c r="FJ26" s="136"/>
      <c r="FK26" s="136"/>
      <c r="FL26" s="136"/>
      <c r="FM26" s="136"/>
      <c r="FN26" s="136"/>
      <c r="FO26" s="136"/>
      <c r="FP26" s="136"/>
      <c r="FQ26" s="136"/>
      <c r="FR26" s="136"/>
      <c r="FS26" s="136"/>
      <c r="FT26" s="136"/>
      <c r="FU26" s="136"/>
      <c r="FV26" s="136"/>
      <c r="FW26" s="136"/>
      <c r="FX26" s="136"/>
      <c r="FY26" s="136"/>
      <c r="FZ26" s="136"/>
      <c r="GA26" s="136"/>
      <c r="GB26" s="136"/>
      <c r="GC26" s="136"/>
      <c r="GD26" s="136"/>
      <c r="GE26" s="136"/>
      <c r="GF26" s="136"/>
      <c r="GG26" s="136"/>
      <c r="GH26" s="136"/>
      <c r="GI26" s="136"/>
      <c r="GJ26" s="136"/>
      <c r="GK26" s="136"/>
      <c r="GL26" s="136"/>
      <c r="GM26" s="136"/>
      <c r="GN26" s="136"/>
      <c r="GO26" s="136"/>
      <c r="GP26" s="136"/>
      <c r="GQ26" s="136"/>
      <c r="GR26" s="136"/>
      <c r="GS26" s="136"/>
      <c r="GT26" s="136"/>
      <c r="GU26" s="136"/>
      <c r="GV26" s="136"/>
      <c r="GW26" s="136"/>
      <c r="GX26" s="136"/>
      <c r="GY26" s="136"/>
      <c r="GZ26" s="136"/>
      <c r="HA26" s="136"/>
      <c r="HB26" s="136"/>
      <c r="HC26" s="136"/>
      <c r="HD26" s="136"/>
      <c r="HE26" s="136"/>
      <c r="HF26" s="136"/>
      <c r="HG26" s="136"/>
      <c r="HH26" s="136"/>
      <c r="HI26" s="136"/>
      <c r="HJ26" s="136"/>
      <c r="HK26" s="136"/>
      <c r="HL26" s="136"/>
      <c r="HM26" s="136"/>
      <c r="HN26" s="136"/>
      <c r="HO26" s="136"/>
      <c r="HP26" s="136"/>
      <c r="HQ26" s="136"/>
      <c r="HR26" s="136"/>
      <c r="HS26" s="136"/>
      <c r="HT26" s="136"/>
      <c r="HU26" s="136"/>
      <c r="HV26" s="136"/>
      <c r="HW26" s="136"/>
      <c r="HX26" s="136"/>
      <c r="HY26" s="136"/>
      <c r="HZ26" s="136"/>
      <c r="IA26" s="136"/>
      <c r="IB26" s="136"/>
      <c r="IC26" s="136"/>
      <c r="ID26" s="136"/>
      <c r="IE26" s="136"/>
      <c r="IF26" s="136"/>
      <c r="IG26" s="136"/>
      <c r="IH26" s="136"/>
      <c r="II26" s="136"/>
      <c r="IJ26" s="136"/>
      <c r="IK26" s="136"/>
      <c r="IL26" s="136"/>
      <c r="IM26" s="136"/>
      <c r="IN26" s="136"/>
      <c r="IO26" s="136"/>
      <c r="IP26" s="136"/>
      <c r="IQ26" s="136"/>
      <c r="IR26" s="136"/>
      <c r="IS26" s="136"/>
      <c r="IT26" s="136"/>
    </row>
    <row r="27" spans="1:254" s="137" customFormat="1" ht="18" customHeight="1">
      <c r="A27" s="135"/>
      <c r="B27" s="138" t="s">
        <v>92</v>
      </c>
      <c r="C27" s="134">
        <v>3670.2</v>
      </c>
      <c r="D27" s="134">
        <v>14368</v>
      </c>
      <c r="E27" s="134">
        <v>1594.12</v>
      </c>
      <c r="F27" s="134">
        <v>5650.91</v>
      </c>
      <c r="G27" s="134">
        <v>13398.79</v>
      </c>
      <c r="H27" s="134">
        <v>3650.89</v>
      </c>
      <c r="I27" s="134">
        <v>6310.29</v>
      </c>
      <c r="J27" s="134">
        <v>15717.58</v>
      </c>
      <c r="K27" s="134">
        <v>1967.65</v>
      </c>
      <c r="L27" s="134">
        <v>12594.57</v>
      </c>
      <c r="M27" s="134">
        <v>8337.37</v>
      </c>
      <c r="N27" s="134">
        <v>800</v>
      </c>
      <c r="O27" s="134">
        <v>88060.37</v>
      </c>
      <c r="P27" s="136"/>
      <c r="Q27" s="136"/>
      <c r="R27" s="136"/>
      <c r="T27" s="136"/>
      <c r="U27" s="136"/>
      <c r="V27" s="136"/>
      <c r="W27" s="136"/>
      <c r="X27" s="136"/>
      <c r="Y27" s="136"/>
      <c r="Z27" s="136"/>
      <c r="AA27" s="136"/>
      <c r="AB27" s="136"/>
      <c r="AC27" s="136"/>
      <c r="AD27" s="136"/>
      <c r="AE27" s="136"/>
      <c r="AF27" s="136"/>
      <c r="AG27" s="136"/>
      <c r="AH27" s="136"/>
      <c r="AI27" s="136"/>
      <c r="AJ27" s="136"/>
      <c r="AK27" s="136"/>
      <c r="AL27" s="136"/>
      <c r="AM27" s="136"/>
      <c r="AN27" s="136"/>
      <c r="AO27" s="136"/>
      <c r="AP27" s="136"/>
      <c r="AQ27" s="136"/>
      <c r="AR27" s="136"/>
      <c r="AS27" s="136"/>
      <c r="AT27" s="136"/>
      <c r="AU27" s="136"/>
      <c r="AV27" s="136"/>
      <c r="AW27" s="136"/>
      <c r="AX27" s="136"/>
      <c r="AY27" s="136"/>
      <c r="AZ27" s="136"/>
      <c r="BA27" s="136"/>
      <c r="BB27" s="136"/>
      <c r="BC27" s="136"/>
      <c r="BD27" s="136"/>
      <c r="BE27" s="136"/>
      <c r="BF27" s="136"/>
      <c r="BG27" s="136"/>
      <c r="BH27" s="136"/>
      <c r="BI27" s="136"/>
      <c r="BJ27" s="136"/>
      <c r="BK27" s="136"/>
      <c r="BL27" s="136"/>
      <c r="BM27" s="136"/>
      <c r="BN27" s="136"/>
      <c r="BO27" s="136"/>
      <c r="BP27" s="136"/>
      <c r="BQ27" s="136"/>
      <c r="BR27" s="136"/>
      <c r="BS27" s="136"/>
      <c r="BT27" s="136"/>
      <c r="BU27" s="136"/>
      <c r="BV27" s="136"/>
      <c r="BW27" s="136"/>
      <c r="BX27" s="136"/>
      <c r="BY27" s="136"/>
      <c r="BZ27" s="136"/>
      <c r="CA27" s="136"/>
      <c r="CB27" s="136"/>
      <c r="CC27" s="136"/>
      <c r="CD27" s="136"/>
      <c r="CE27" s="136"/>
      <c r="CF27" s="136"/>
      <c r="CG27" s="136"/>
      <c r="CH27" s="136"/>
      <c r="CI27" s="136"/>
      <c r="CJ27" s="136"/>
      <c r="CK27" s="136"/>
      <c r="CL27" s="136"/>
      <c r="CM27" s="136"/>
      <c r="CN27" s="136"/>
      <c r="CO27" s="136"/>
      <c r="CP27" s="136"/>
      <c r="CQ27" s="136"/>
      <c r="CR27" s="136"/>
      <c r="CS27" s="136"/>
      <c r="CT27" s="136"/>
      <c r="CU27" s="136"/>
      <c r="CV27" s="136"/>
      <c r="CW27" s="136"/>
      <c r="CX27" s="136"/>
      <c r="CY27" s="136"/>
      <c r="CZ27" s="136"/>
      <c r="DA27" s="136"/>
      <c r="DB27" s="136"/>
      <c r="DC27" s="136"/>
      <c r="DD27" s="136"/>
      <c r="DE27" s="136"/>
      <c r="DF27" s="136"/>
      <c r="DG27" s="136"/>
      <c r="DH27" s="136"/>
      <c r="DI27" s="136"/>
      <c r="DJ27" s="136"/>
      <c r="DK27" s="136"/>
      <c r="DL27" s="136"/>
      <c r="DM27" s="136"/>
      <c r="DN27" s="136"/>
      <c r="DO27" s="136"/>
      <c r="DP27" s="136"/>
      <c r="DQ27" s="136"/>
      <c r="DR27" s="136"/>
      <c r="DS27" s="136"/>
      <c r="DT27" s="136"/>
      <c r="DU27" s="136"/>
      <c r="DV27" s="136"/>
      <c r="DW27" s="136"/>
      <c r="DX27" s="136"/>
      <c r="DY27" s="136"/>
      <c r="DZ27" s="136"/>
      <c r="EA27" s="136"/>
      <c r="EB27" s="136"/>
      <c r="EC27" s="136"/>
      <c r="ED27" s="136"/>
      <c r="EE27" s="136"/>
      <c r="EF27" s="136"/>
      <c r="EG27" s="136"/>
      <c r="EH27" s="136"/>
      <c r="EI27" s="136"/>
      <c r="EJ27" s="136"/>
      <c r="EK27" s="136"/>
      <c r="EL27" s="136"/>
      <c r="EM27" s="136"/>
      <c r="EN27" s="136"/>
      <c r="EO27" s="136"/>
      <c r="EP27" s="136"/>
      <c r="EQ27" s="136"/>
      <c r="ER27" s="136"/>
      <c r="ES27" s="136"/>
      <c r="ET27" s="136"/>
      <c r="EU27" s="136"/>
      <c r="EV27" s="136"/>
      <c r="EW27" s="136"/>
      <c r="EX27" s="136"/>
      <c r="EY27" s="136"/>
      <c r="EZ27" s="136"/>
      <c r="FA27" s="136"/>
      <c r="FB27" s="136"/>
      <c r="FC27" s="136"/>
      <c r="FD27" s="136"/>
      <c r="FE27" s="136"/>
      <c r="FF27" s="136"/>
      <c r="FG27" s="136"/>
      <c r="FH27" s="136"/>
      <c r="FI27" s="136"/>
      <c r="FJ27" s="136"/>
      <c r="FK27" s="136"/>
      <c r="FL27" s="136"/>
      <c r="FM27" s="136"/>
      <c r="FN27" s="136"/>
      <c r="FO27" s="136"/>
      <c r="FP27" s="136"/>
      <c r="FQ27" s="136"/>
      <c r="FR27" s="136"/>
      <c r="FS27" s="136"/>
      <c r="FT27" s="136"/>
      <c r="FU27" s="136"/>
      <c r="FV27" s="136"/>
      <c r="FW27" s="136"/>
      <c r="FX27" s="136"/>
      <c r="FY27" s="136"/>
      <c r="FZ27" s="136"/>
      <c r="GA27" s="136"/>
      <c r="GB27" s="136"/>
      <c r="GC27" s="136"/>
      <c r="GD27" s="136"/>
      <c r="GE27" s="136"/>
      <c r="GF27" s="136"/>
      <c r="GG27" s="136"/>
      <c r="GH27" s="136"/>
      <c r="GI27" s="136"/>
      <c r="GJ27" s="136"/>
      <c r="GK27" s="136"/>
      <c r="GL27" s="136"/>
      <c r="GM27" s="136"/>
      <c r="GN27" s="136"/>
      <c r="GO27" s="136"/>
      <c r="GP27" s="136"/>
      <c r="GQ27" s="136"/>
      <c r="GR27" s="136"/>
      <c r="GS27" s="136"/>
      <c r="GT27" s="136"/>
      <c r="GU27" s="136"/>
      <c r="GV27" s="136"/>
      <c r="GW27" s="136"/>
      <c r="GX27" s="136"/>
      <c r="GY27" s="136"/>
      <c r="GZ27" s="136"/>
      <c r="HA27" s="136"/>
      <c r="HB27" s="136"/>
      <c r="HC27" s="136"/>
      <c r="HD27" s="136"/>
      <c r="HE27" s="136"/>
      <c r="HF27" s="136"/>
      <c r="HG27" s="136"/>
      <c r="HH27" s="136"/>
      <c r="HI27" s="136"/>
      <c r="HJ27" s="136"/>
      <c r="HK27" s="136"/>
      <c r="HL27" s="136"/>
      <c r="HM27" s="136"/>
      <c r="HN27" s="136"/>
      <c r="HO27" s="136"/>
      <c r="HP27" s="136"/>
      <c r="HQ27" s="136"/>
      <c r="HR27" s="136"/>
      <c r="HS27" s="136"/>
      <c r="HT27" s="136"/>
      <c r="HU27" s="136"/>
      <c r="HV27" s="136"/>
      <c r="HW27" s="136"/>
      <c r="HX27" s="136"/>
      <c r="HY27" s="136"/>
      <c r="HZ27" s="136"/>
      <c r="IA27" s="136"/>
      <c r="IB27" s="136"/>
      <c r="IC27" s="136"/>
      <c r="ID27" s="136"/>
      <c r="IE27" s="136"/>
      <c r="IF27" s="136"/>
      <c r="IG27" s="136"/>
      <c r="IH27" s="136"/>
      <c r="II27" s="136"/>
      <c r="IJ27" s="136"/>
      <c r="IK27" s="136"/>
      <c r="IL27" s="136"/>
      <c r="IM27" s="136"/>
      <c r="IN27" s="136"/>
      <c r="IO27" s="136"/>
      <c r="IP27" s="136"/>
      <c r="IQ27" s="136"/>
      <c r="IR27" s="136"/>
      <c r="IS27" s="136"/>
      <c r="IT27" s="136"/>
    </row>
    <row r="28" spans="1:254" s="119" customFormat="1" ht="18" customHeight="1">
      <c r="A28" s="121"/>
      <c r="B28" s="131" t="s">
        <v>150</v>
      </c>
      <c r="C28" s="132">
        <v>0</v>
      </c>
      <c r="D28" s="132">
        <v>0</v>
      </c>
      <c r="E28" s="132">
        <v>0</v>
      </c>
      <c r="F28" s="132">
        <v>0</v>
      </c>
      <c r="G28" s="132">
        <v>0</v>
      </c>
      <c r="H28" s="132">
        <v>0</v>
      </c>
      <c r="I28" s="132">
        <v>0</v>
      </c>
      <c r="J28" s="132">
        <v>0</v>
      </c>
      <c r="K28" s="132">
        <v>0</v>
      </c>
      <c r="L28" s="132">
        <v>0</v>
      </c>
      <c r="M28" s="132">
        <v>0</v>
      </c>
      <c r="N28" s="132">
        <v>0</v>
      </c>
      <c r="O28" s="132">
        <v>0</v>
      </c>
      <c r="P28" s="120"/>
      <c r="Q28" s="120"/>
      <c r="R28" s="120"/>
      <c r="T28" s="120"/>
      <c r="U28" s="120"/>
      <c r="V28" s="120"/>
      <c r="W28" s="120"/>
      <c r="X28" s="120"/>
      <c r="Y28" s="120"/>
      <c r="Z28" s="120"/>
      <c r="AA28" s="120"/>
      <c r="AB28" s="120"/>
      <c r="AC28" s="120"/>
      <c r="AD28" s="120"/>
      <c r="AE28" s="120"/>
      <c r="AF28" s="120"/>
      <c r="AG28" s="120"/>
      <c r="AH28" s="120"/>
      <c r="AI28" s="120"/>
      <c r="AJ28" s="120"/>
      <c r="AK28" s="120"/>
      <c r="AL28" s="120"/>
      <c r="AM28" s="120"/>
      <c r="AN28" s="120"/>
      <c r="AO28" s="120"/>
      <c r="AP28" s="120"/>
      <c r="AQ28" s="120"/>
      <c r="AR28" s="120"/>
      <c r="AS28" s="120"/>
      <c r="AT28" s="120"/>
      <c r="AU28" s="120"/>
      <c r="AV28" s="120"/>
      <c r="AW28" s="120"/>
      <c r="AX28" s="120"/>
      <c r="AY28" s="120"/>
      <c r="AZ28" s="120"/>
      <c r="BA28" s="120"/>
      <c r="BB28" s="120"/>
      <c r="BC28" s="120"/>
      <c r="BD28" s="120"/>
      <c r="BE28" s="120"/>
      <c r="BF28" s="120"/>
      <c r="BG28" s="120"/>
      <c r="BH28" s="120"/>
      <c r="BI28" s="120"/>
      <c r="BJ28" s="120"/>
      <c r="BK28" s="120"/>
      <c r="BL28" s="120"/>
      <c r="BM28" s="120"/>
      <c r="BN28" s="120"/>
      <c r="BO28" s="120"/>
      <c r="BP28" s="120"/>
      <c r="BQ28" s="120"/>
      <c r="BR28" s="120"/>
      <c r="BS28" s="120"/>
      <c r="BT28" s="120"/>
      <c r="BU28" s="120"/>
      <c r="BV28" s="120"/>
      <c r="BW28" s="120"/>
      <c r="BX28" s="120"/>
      <c r="BY28" s="120"/>
      <c r="BZ28" s="120"/>
      <c r="CA28" s="120"/>
      <c r="CB28" s="120"/>
      <c r="CC28" s="120"/>
      <c r="CD28" s="120"/>
      <c r="CE28" s="120"/>
      <c r="CF28" s="120"/>
      <c r="CG28" s="120"/>
      <c r="CH28" s="120"/>
      <c r="CI28" s="120"/>
      <c r="CJ28" s="120"/>
      <c r="CK28" s="120"/>
      <c r="CL28" s="120"/>
      <c r="CM28" s="120"/>
      <c r="CN28" s="120"/>
      <c r="CO28" s="120"/>
      <c r="CP28" s="120"/>
      <c r="CQ28" s="120"/>
      <c r="CR28" s="120"/>
      <c r="CS28" s="120"/>
      <c r="CT28" s="120"/>
      <c r="CU28" s="120"/>
      <c r="CV28" s="120"/>
      <c r="CW28" s="120"/>
      <c r="CX28" s="120"/>
      <c r="CY28" s="120"/>
      <c r="CZ28" s="120"/>
      <c r="DA28" s="120"/>
      <c r="DB28" s="120"/>
      <c r="DC28" s="120"/>
      <c r="DD28" s="120"/>
      <c r="DE28" s="120"/>
      <c r="DF28" s="120"/>
      <c r="DG28" s="120"/>
      <c r="DH28" s="120"/>
      <c r="DI28" s="120"/>
      <c r="DJ28" s="120"/>
      <c r="DK28" s="120"/>
      <c r="DL28" s="120"/>
      <c r="DM28" s="120"/>
      <c r="DN28" s="120"/>
      <c r="DO28" s="120"/>
      <c r="DP28" s="120"/>
      <c r="DQ28" s="120"/>
      <c r="DR28" s="120"/>
      <c r="DS28" s="120"/>
      <c r="DT28" s="120"/>
      <c r="DU28" s="120"/>
      <c r="DV28" s="120"/>
      <c r="DW28" s="120"/>
      <c r="DX28" s="120"/>
      <c r="DY28" s="120"/>
      <c r="DZ28" s="120"/>
      <c r="EA28" s="120"/>
      <c r="EB28" s="120"/>
      <c r="EC28" s="120"/>
      <c r="ED28" s="120"/>
      <c r="EE28" s="120"/>
      <c r="EF28" s="120"/>
      <c r="EG28" s="120"/>
      <c r="EH28" s="120"/>
      <c r="EI28" s="120"/>
      <c r="EJ28" s="120"/>
      <c r="EK28" s="120"/>
      <c r="EL28" s="120"/>
      <c r="EM28" s="120"/>
      <c r="EN28" s="120"/>
      <c r="EO28" s="120"/>
      <c r="EP28" s="120"/>
      <c r="EQ28" s="120"/>
      <c r="ER28" s="120"/>
      <c r="ES28" s="120"/>
      <c r="ET28" s="120"/>
      <c r="EU28" s="120"/>
      <c r="EV28" s="120"/>
      <c r="EW28" s="120"/>
      <c r="EX28" s="120"/>
      <c r="EY28" s="120"/>
      <c r="EZ28" s="120"/>
      <c r="FA28" s="120"/>
      <c r="FB28" s="120"/>
      <c r="FC28" s="120"/>
      <c r="FD28" s="120"/>
      <c r="FE28" s="120"/>
      <c r="FF28" s="120"/>
      <c r="FG28" s="120"/>
      <c r="FH28" s="120"/>
      <c r="FI28" s="120"/>
      <c r="FJ28" s="120"/>
      <c r="FK28" s="120"/>
      <c r="FL28" s="120"/>
      <c r="FM28" s="120"/>
      <c r="FN28" s="120"/>
      <c r="FO28" s="120"/>
      <c r="FP28" s="120"/>
      <c r="FQ28" s="120"/>
      <c r="FR28" s="120"/>
      <c r="FS28" s="120"/>
      <c r="FT28" s="120"/>
      <c r="FU28" s="120"/>
      <c r="FV28" s="120"/>
      <c r="FW28" s="120"/>
      <c r="FX28" s="120"/>
      <c r="FY28" s="120"/>
      <c r="FZ28" s="120"/>
      <c r="GA28" s="120"/>
      <c r="GB28" s="120"/>
      <c r="GC28" s="120"/>
      <c r="GD28" s="120"/>
      <c r="GE28" s="120"/>
      <c r="GF28" s="120"/>
      <c r="GG28" s="120"/>
      <c r="GH28" s="120"/>
      <c r="GI28" s="120"/>
      <c r="GJ28" s="120"/>
      <c r="GK28" s="120"/>
      <c r="GL28" s="120"/>
      <c r="GM28" s="120"/>
      <c r="GN28" s="120"/>
      <c r="GO28" s="120"/>
      <c r="GP28" s="120"/>
      <c r="GQ28" s="120"/>
      <c r="GR28" s="120"/>
      <c r="GS28" s="120"/>
      <c r="GT28" s="120"/>
      <c r="GU28" s="120"/>
      <c r="GV28" s="120"/>
      <c r="GW28" s="120"/>
      <c r="GX28" s="120"/>
      <c r="GY28" s="120"/>
      <c r="GZ28" s="120"/>
      <c r="HA28" s="120"/>
      <c r="HB28" s="120"/>
      <c r="HC28" s="120"/>
      <c r="HD28" s="120"/>
      <c r="HE28" s="120"/>
      <c r="HF28" s="120"/>
      <c r="HG28" s="120"/>
      <c r="HH28" s="120"/>
      <c r="HI28" s="120"/>
      <c r="HJ28" s="120"/>
      <c r="HK28" s="120"/>
      <c r="HL28" s="120"/>
      <c r="HM28" s="120"/>
      <c r="HN28" s="120"/>
      <c r="HO28" s="120"/>
      <c r="HP28" s="120"/>
      <c r="HQ28" s="120"/>
      <c r="HR28" s="120"/>
      <c r="HS28" s="120"/>
      <c r="HT28" s="120"/>
      <c r="HU28" s="120"/>
      <c r="HV28" s="120"/>
      <c r="HW28" s="120"/>
      <c r="HX28" s="120"/>
      <c r="HY28" s="120"/>
      <c r="HZ28" s="120"/>
      <c r="IA28" s="120"/>
      <c r="IB28" s="120"/>
      <c r="IC28" s="120"/>
      <c r="ID28" s="120"/>
      <c r="IE28" s="120"/>
      <c r="IF28" s="120"/>
      <c r="IG28" s="120"/>
      <c r="IH28" s="120"/>
      <c r="II28" s="120"/>
      <c r="IJ28" s="120"/>
      <c r="IK28" s="120"/>
      <c r="IL28" s="120"/>
      <c r="IM28" s="120"/>
      <c r="IN28" s="120"/>
      <c r="IO28" s="120"/>
      <c r="IP28" s="120"/>
      <c r="IQ28" s="120"/>
      <c r="IR28" s="120"/>
      <c r="IS28" s="120"/>
      <c r="IT28" s="120"/>
    </row>
    <row r="29" spans="1:254" s="119" customFormat="1" ht="18" customHeight="1">
      <c r="A29" s="121"/>
      <c r="B29" s="131"/>
      <c r="C29" s="132"/>
      <c r="D29" s="132"/>
      <c r="E29" s="132"/>
      <c r="F29" s="132"/>
      <c r="G29" s="132"/>
      <c r="H29" s="132"/>
      <c r="I29" s="132"/>
      <c r="J29" s="132"/>
      <c r="K29" s="132"/>
      <c r="L29" s="132"/>
      <c r="M29" s="132"/>
      <c r="N29" s="132"/>
      <c r="O29" s="132"/>
      <c r="P29" s="120"/>
      <c r="Q29" s="120"/>
      <c r="R29" s="120"/>
      <c r="T29" s="120"/>
      <c r="U29" s="120"/>
      <c r="V29" s="120"/>
      <c r="W29" s="120"/>
      <c r="X29" s="120"/>
      <c r="Y29" s="120"/>
      <c r="Z29" s="120"/>
      <c r="AA29" s="120"/>
      <c r="AB29" s="120"/>
      <c r="AC29" s="120"/>
      <c r="AD29" s="120"/>
      <c r="AE29" s="120"/>
      <c r="AF29" s="120"/>
      <c r="AG29" s="120"/>
      <c r="AH29" s="120"/>
      <c r="AI29" s="120"/>
      <c r="AJ29" s="120"/>
      <c r="AK29" s="120"/>
      <c r="AL29" s="120"/>
      <c r="AM29" s="120"/>
      <c r="AN29" s="120"/>
      <c r="AO29" s="120"/>
      <c r="AP29" s="120"/>
      <c r="AQ29" s="120"/>
      <c r="AR29" s="120"/>
      <c r="AS29" s="120"/>
      <c r="AT29" s="120"/>
      <c r="AU29" s="120"/>
      <c r="AV29" s="120"/>
      <c r="AW29" s="120"/>
      <c r="AX29" s="120"/>
      <c r="AY29" s="120"/>
      <c r="AZ29" s="120"/>
      <c r="BA29" s="120"/>
      <c r="BB29" s="120"/>
      <c r="BC29" s="120"/>
      <c r="BD29" s="120"/>
      <c r="BE29" s="120"/>
      <c r="BF29" s="120"/>
      <c r="BG29" s="120"/>
      <c r="BH29" s="120"/>
      <c r="BI29" s="120"/>
      <c r="BJ29" s="120"/>
      <c r="BK29" s="120"/>
      <c r="BL29" s="120"/>
      <c r="BM29" s="120"/>
      <c r="BN29" s="120"/>
      <c r="BO29" s="120"/>
      <c r="BP29" s="120"/>
      <c r="BQ29" s="120"/>
      <c r="BR29" s="120"/>
      <c r="BS29" s="120"/>
      <c r="BT29" s="120"/>
      <c r="BU29" s="120"/>
      <c r="BV29" s="120"/>
      <c r="BW29" s="120"/>
      <c r="BX29" s="120"/>
      <c r="BY29" s="120"/>
      <c r="BZ29" s="120"/>
      <c r="CA29" s="120"/>
      <c r="CB29" s="120"/>
      <c r="CC29" s="120"/>
      <c r="CD29" s="120"/>
      <c r="CE29" s="120"/>
      <c r="CF29" s="120"/>
      <c r="CG29" s="120"/>
      <c r="CH29" s="120"/>
      <c r="CI29" s="120"/>
      <c r="CJ29" s="120"/>
      <c r="CK29" s="120"/>
      <c r="CL29" s="120"/>
      <c r="CM29" s="120"/>
      <c r="CN29" s="120"/>
      <c r="CO29" s="120"/>
      <c r="CP29" s="120"/>
      <c r="CQ29" s="120"/>
      <c r="CR29" s="120"/>
      <c r="CS29" s="120"/>
      <c r="CT29" s="120"/>
      <c r="CU29" s="120"/>
      <c r="CV29" s="120"/>
      <c r="CW29" s="120"/>
      <c r="CX29" s="120"/>
      <c r="CY29" s="120"/>
      <c r="CZ29" s="120"/>
      <c r="DA29" s="120"/>
      <c r="DB29" s="120"/>
      <c r="DC29" s="120"/>
      <c r="DD29" s="120"/>
      <c r="DE29" s="120"/>
      <c r="DF29" s="120"/>
      <c r="DG29" s="120"/>
      <c r="DH29" s="120"/>
      <c r="DI29" s="120"/>
      <c r="DJ29" s="120"/>
      <c r="DK29" s="120"/>
      <c r="DL29" s="120"/>
      <c r="DM29" s="120"/>
      <c r="DN29" s="120"/>
      <c r="DO29" s="120"/>
      <c r="DP29" s="120"/>
      <c r="DQ29" s="120"/>
      <c r="DR29" s="120"/>
      <c r="DS29" s="120"/>
      <c r="DT29" s="120"/>
      <c r="DU29" s="120"/>
      <c r="DV29" s="120"/>
      <c r="DW29" s="120"/>
      <c r="DX29" s="120"/>
      <c r="DY29" s="120"/>
      <c r="DZ29" s="120"/>
      <c r="EA29" s="120"/>
      <c r="EB29" s="120"/>
      <c r="EC29" s="120"/>
      <c r="ED29" s="120"/>
      <c r="EE29" s="120"/>
      <c r="EF29" s="120"/>
      <c r="EG29" s="120"/>
      <c r="EH29" s="120"/>
      <c r="EI29" s="120"/>
      <c r="EJ29" s="120"/>
      <c r="EK29" s="120"/>
      <c r="EL29" s="120"/>
      <c r="EM29" s="120"/>
      <c r="EN29" s="120"/>
      <c r="EO29" s="120"/>
      <c r="EP29" s="120"/>
      <c r="EQ29" s="120"/>
      <c r="ER29" s="120"/>
      <c r="ES29" s="120"/>
      <c r="ET29" s="120"/>
      <c r="EU29" s="120"/>
      <c r="EV29" s="120"/>
      <c r="EW29" s="120"/>
      <c r="EX29" s="120"/>
      <c r="EY29" s="120"/>
      <c r="EZ29" s="120"/>
      <c r="FA29" s="120"/>
      <c r="FB29" s="120"/>
      <c r="FC29" s="120"/>
      <c r="FD29" s="120"/>
      <c r="FE29" s="120"/>
      <c r="FF29" s="120"/>
      <c r="FG29" s="120"/>
      <c r="FH29" s="120"/>
      <c r="FI29" s="120"/>
      <c r="FJ29" s="120"/>
      <c r="FK29" s="120"/>
      <c r="FL29" s="120"/>
      <c r="FM29" s="120"/>
      <c r="FN29" s="120"/>
      <c r="FO29" s="120"/>
      <c r="FP29" s="120"/>
      <c r="FQ29" s="120"/>
      <c r="FR29" s="120"/>
      <c r="FS29" s="120"/>
      <c r="FT29" s="120"/>
      <c r="FU29" s="120"/>
      <c r="FV29" s="120"/>
      <c r="FW29" s="120"/>
      <c r="FX29" s="120"/>
      <c r="FY29" s="120"/>
      <c r="FZ29" s="120"/>
      <c r="GA29" s="120"/>
      <c r="GB29" s="120"/>
      <c r="GC29" s="120"/>
      <c r="GD29" s="120"/>
      <c r="GE29" s="120"/>
      <c r="GF29" s="120"/>
      <c r="GG29" s="120"/>
      <c r="GH29" s="120"/>
      <c r="GI29" s="120"/>
      <c r="GJ29" s="120"/>
      <c r="GK29" s="120"/>
      <c r="GL29" s="120"/>
      <c r="GM29" s="120"/>
      <c r="GN29" s="120"/>
      <c r="GO29" s="120"/>
      <c r="GP29" s="120"/>
      <c r="GQ29" s="120"/>
      <c r="GR29" s="120"/>
      <c r="GS29" s="120"/>
      <c r="GT29" s="120"/>
      <c r="GU29" s="120"/>
      <c r="GV29" s="120"/>
      <c r="GW29" s="120"/>
      <c r="GX29" s="120"/>
      <c r="GY29" s="120"/>
      <c r="GZ29" s="120"/>
      <c r="HA29" s="120"/>
      <c r="HB29" s="120"/>
      <c r="HC29" s="120"/>
      <c r="HD29" s="120"/>
      <c r="HE29" s="120"/>
      <c r="HF29" s="120"/>
      <c r="HG29" s="120"/>
      <c r="HH29" s="120"/>
      <c r="HI29" s="120"/>
      <c r="HJ29" s="120"/>
      <c r="HK29" s="120"/>
      <c r="HL29" s="120"/>
      <c r="HM29" s="120"/>
      <c r="HN29" s="120"/>
      <c r="HO29" s="120"/>
      <c r="HP29" s="120"/>
      <c r="HQ29" s="120"/>
      <c r="HR29" s="120"/>
      <c r="HS29" s="120"/>
      <c r="HT29" s="120"/>
      <c r="HU29" s="120"/>
      <c r="HV29" s="120"/>
      <c r="HW29" s="120"/>
      <c r="HX29" s="120"/>
      <c r="HY29" s="120"/>
      <c r="HZ29" s="120"/>
      <c r="IA29" s="120"/>
      <c r="IB29" s="120"/>
      <c r="IC29" s="120"/>
      <c r="ID29" s="120"/>
      <c r="IE29" s="120"/>
      <c r="IF29" s="120"/>
      <c r="IG29" s="120"/>
      <c r="IH29" s="120"/>
      <c r="II29" s="120"/>
      <c r="IJ29" s="120"/>
      <c r="IK29" s="120"/>
      <c r="IL29" s="120"/>
      <c r="IM29" s="120"/>
      <c r="IN29" s="120"/>
      <c r="IO29" s="120"/>
      <c r="IP29" s="120"/>
      <c r="IQ29" s="120"/>
      <c r="IR29" s="120"/>
      <c r="IS29" s="120"/>
      <c r="IT29" s="120"/>
    </row>
    <row r="30" spans="1:254" s="119" customFormat="1" ht="18" customHeight="1">
      <c r="A30" s="121"/>
      <c r="B30" s="131" t="s">
        <v>117</v>
      </c>
      <c r="C30" s="132">
        <v>60.47</v>
      </c>
      <c r="D30" s="132">
        <v>1.26</v>
      </c>
      <c r="E30" s="132">
        <v>0.76</v>
      </c>
      <c r="F30" s="132">
        <v>0.93</v>
      </c>
      <c r="G30" s="132">
        <v>390.3</v>
      </c>
      <c r="H30" s="132">
        <v>72.81</v>
      </c>
      <c r="I30" s="132">
        <v>31.08</v>
      </c>
      <c r="J30" s="132">
        <v>42.25</v>
      </c>
      <c r="K30" s="132">
        <v>0.87</v>
      </c>
      <c r="L30" s="132">
        <v>0.52</v>
      </c>
      <c r="M30" s="132">
        <v>0.57</v>
      </c>
      <c r="N30" s="132">
        <v>32.07</v>
      </c>
      <c r="O30" s="132">
        <v>633.8900000000001</v>
      </c>
      <c r="P30" s="120"/>
      <c r="Q30" s="120"/>
      <c r="R30" s="120"/>
      <c r="T30" s="120"/>
      <c r="U30" s="120"/>
      <c r="V30" s="120"/>
      <c r="W30" s="120"/>
      <c r="X30" s="120"/>
      <c r="Y30" s="120"/>
      <c r="Z30" s="120"/>
      <c r="AA30" s="120"/>
      <c r="AB30" s="120"/>
      <c r="AC30" s="120"/>
      <c r="AD30" s="120"/>
      <c r="AE30" s="120"/>
      <c r="AF30" s="120"/>
      <c r="AG30" s="120"/>
      <c r="AH30" s="120"/>
      <c r="AI30" s="120"/>
      <c r="AJ30" s="120"/>
      <c r="AK30" s="120"/>
      <c r="AL30" s="120"/>
      <c r="AM30" s="120"/>
      <c r="AN30" s="120"/>
      <c r="AO30" s="120"/>
      <c r="AP30" s="120"/>
      <c r="AQ30" s="120"/>
      <c r="AR30" s="120"/>
      <c r="AS30" s="120"/>
      <c r="AT30" s="120"/>
      <c r="AU30" s="120"/>
      <c r="AV30" s="120"/>
      <c r="AW30" s="120"/>
      <c r="AX30" s="120"/>
      <c r="AY30" s="120"/>
      <c r="AZ30" s="120"/>
      <c r="BA30" s="120"/>
      <c r="BB30" s="120"/>
      <c r="BC30" s="120"/>
      <c r="BD30" s="120"/>
      <c r="BE30" s="120"/>
      <c r="BF30" s="120"/>
      <c r="BG30" s="120"/>
      <c r="BH30" s="120"/>
      <c r="BI30" s="120"/>
      <c r="BJ30" s="120"/>
      <c r="BK30" s="120"/>
      <c r="BL30" s="120"/>
      <c r="BM30" s="120"/>
      <c r="BN30" s="120"/>
      <c r="BO30" s="120"/>
      <c r="BP30" s="120"/>
      <c r="BQ30" s="120"/>
      <c r="BR30" s="120"/>
      <c r="BS30" s="120"/>
      <c r="BT30" s="120"/>
      <c r="BU30" s="120"/>
      <c r="BV30" s="120"/>
      <c r="BW30" s="120"/>
      <c r="BX30" s="120"/>
      <c r="BY30" s="120"/>
      <c r="BZ30" s="120"/>
      <c r="CA30" s="120"/>
      <c r="CB30" s="120"/>
      <c r="CC30" s="120"/>
      <c r="CD30" s="120"/>
      <c r="CE30" s="120"/>
      <c r="CF30" s="120"/>
      <c r="CG30" s="120"/>
      <c r="CH30" s="120"/>
      <c r="CI30" s="120"/>
      <c r="CJ30" s="120"/>
      <c r="CK30" s="120"/>
      <c r="CL30" s="120"/>
      <c r="CM30" s="120"/>
      <c r="CN30" s="120"/>
      <c r="CO30" s="120"/>
      <c r="CP30" s="120"/>
      <c r="CQ30" s="120"/>
      <c r="CR30" s="120"/>
      <c r="CS30" s="120"/>
      <c r="CT30" s="120"/>
      <c r="CU30" s="120"/>
      <c r="CV30" s="120"/>
      <c r="CW30" s="120"/>
      <c r="CX30" s="120"/>
      <c r="CY30" s="120"/>
      <c r="CZ30" s="120"/>
      <c r="DA30" s="120"/>
      <c r="DB30" s="120"/>
      <c r="DC30" s="120"/>
      <c r="DD30" s="120"/>
      <c r="DE30" s="120"/>
      <c r="DF30" s="120"/>
      <c r="DG30" s="120"/>
      <c r="DH30" s="120"/>
      <c r="DI30" s="120"/>
      <c r="DJ30" s="120"/>
      <c r="DK30" s="120"/>
      <c r="DL30" s="120"/>
      <c r="DM30" s="120"/>
      <c r="DN30" s="120"/>
      <c r="DO30" s="120"/>
      <c r="DP30" s="120"/>
      <c r="DQ30" s="120"/>
      <c r="DR30" s="120"/>
      <c r="DS30" s="120"/>
      <c r="DT30" s="120"/>
      <c r="DU30" s="120"/>
      <c r="DV30" s="120"/>
      <c r="DW30" s="120"/>
      <c r="DX30" s="120"/>
      <c r="DY30" s="120"/>
      <c r="DZ30" s="120"/>
      <c r="EA30" s="120"/>
      <c r="EB30" s="120"/>
      <c r="EC30" s="120"/>
      <c r="ED30" s="120"/>
      <c r="EE30" s="120"/>
      <c r="EF30" s="120"/>
      <c r="EG30" s="120"/>
      <c r="EH30" s="120"/>
      <c r="EI30" s="120"/>
      <c r="EJ30" s="120"/>
      <c r="EK30" s="120"/>
      <c r="EL30" s="120"/>
      <c r="EM30" s="120"/>
      <c r="EN30" s="120"/>
      <c r="EO30" s="120"/>
      <c r="EP30" s="120"/>
      <c r="EQ30" s="120"/>
      <c r="ER30" s="120"/>
      <c r="ES30" s="120"/>
      <c r="ET30" s="120"/>
      <c r="EU30" s="120"/>
      <c r="EV30" s="120"/>
      <c r="EW30" s="120"/>
      <c r="EX30" s="120"/>
      <c r="EY30" s="120"/>
      <c r="EZ30" s="120"/>
      <c r="FA30" s="120"/>
      <c r="FB30" s="120"/>
      <c r="FC30" s="120"/>
      <c r="FD30" s="120"/>
      <c r="FE30" s="120"/>
      <c r="FF30" s="120"/>
      <c r="FG30" s="120"/>
      <c r="FH30" s="120"/>
      <c r="FI30" s="120"/>
      <c r="FJ30" s="120"/>
      <c r="FK30" s="120"/>
      <c r="FL30" s="120"/>
      <c r="FM30" s="120"/>
      <c r="FN30" s="120"/>
      <c r="FO30" s="120"/>
      <c r="FP30" s="120"/>
      <c r="FQ30" s="120"/>
      <c r="FR30" s="120"/>
      <c r="FS30" s="120"/>
      <c r="FT30" s="120"/>
      <c r="FU30" s="120"/>
      <c r="FV30" s="120"/>
      <c r="FW30" s="120"/>
      <c r="FX30" s="120"/>
      <c r="FY30" s="120"/>
      <c r="FZ30" s="120"/>
      <c r="GA30" s="120"/>
      <c r="GB30" s="120"/>
      <c r="GC30" s="120"/>
      <c r="GD30" s="120"/>
      <c r="GE30" s="120"/>
      <c r="GF30" s="120"/>
      <c r="GG30" s="120"/>
      <c r="GH30" s="120"/>
      <c r="GI30" s="120"/>
      <c r="GJ30" s="120"/>
      <c r="GK30" s="120"/>
      <c r="GL30" s="120"/>
      <c r="GM30" s="120"/>
      <c r="GN30" s="120"/>
      <c r="GO30" s="120"/>
      <c r="GP30" s="120"/>
      <c r="GQ30" s="120"/>
      <c r="GR30" s="120"/>
      <c r="GS30" s="120"/>
      <c r="GT30" s="120"/>
      <c r="GU30" s="120"/>
      <c r="GV30" s="120"/>
      <c r="GW30" s="120"/>
      <c r="GX30" s="120"/>
      <c r="GY30" s="120"/>
      <c r="GZ30" s="120"/>
      <c r="HA30" s="120"/>
      <c r="HB30" s="120"/>
      <c r="HC30" s="120"/>
      <c r="HD30" s="120"/>
      <c r="HE30" s="120"/>
      <c r="HF30" s="120"/>
      <c r="HG30" s="120"/>
      <c r="HH30" s="120"/>
      <c r="HI30" s="120"/>
      <c r="HJ30" s="120"/>
      <c r="HK30" s="120"/>
      <c r="HL30" s="120"/>
      <c r="HM30" s="120"/>
      <c r="HN30" s="120"/>
      <c r="HO30" s="120"/>
      <c r="HP30" s="120"/>
      <c r="HQ30" s="120"/>
      <c r="HR30" s="120"/>
      <c r="HS30" s="120"/>
      <c r="HT30" s="120"/>
      <c r="HU30" s="120"/>
      <c r="HV30" s="120"/>
      <c r="HW30" s="120"/>
      <c r="HX30" s="120"/>
      <c r="HY30" s="120"/>
      <c r="HZ30" s="120"/>
      <c r="IA30" s="120"/>
      <c r="IB30" s="120"/>
      <c r="IC30" s="120"/>
      <c r="ID30" s="120"/>
      <c r="IE30" s="120"/>
      <c r="IF30" s="120"/>
      <c r="IG30" s="120"/>
      <c r="IH30" s="120"/>
      <c r="II30" s="120"/>
      <c r="IJ30" s="120"/>
      <c r="IK30" s="120"/>
      <c r="IL30" s="120"/>
      <c r="IM30" s="120"/>
      <c r="IN30" s="120"/>
      <c r="IO30" s="120"/>
      <c r="IP30" s="120"/>
      <c r="IQ30" s="120"/>
      <c r="IR30" s="120"/>
      <c r="IS30" s="120"/>
      <c r="IT30" s="120"/>
    </row>
    <row r="31" spans="1:254" s="119" customFormat="1" ht="18" customHeight="1">
      <c r="A31" s="121"/>
      <c r="B31" s="131"/>
      <c r="C31" s="132"/>
      <c r="D31" s="132"/>
      <c r="E31" s="132"/>
      <c r="F31" s="132"/>
      <c r="G31" s="132"/>
      <c r="H31" s="132"/>
      <c r="I31" s="132"/>
      <c r="J31" s="132"/>
      <c r="K31" s="132"/>
      <c r="L31" s="132"/>
      <c r="M31" s="132"/>
      <c r="N31" s="132"/>
      <c r="O31" s="132"/>
      <c r="P31" s="120"/>
      <c r="Q31" s="120"/>
      <c r="R31" s="120"/>
      <c r="T31" s="120"/>
      <c r="U31" s="120"/>
      <c r="V31" s="120"/>
      <c r="W31" s="120"/>
      <c r="X31" s="120"/>
      <c r="Y31" s="120"/>
      <c r="Z31" s="120"/>
      <c r="AA31" s="120"/>
      <c r="AB31" s="120"/>
      <c r="AC31" s="120"/>
      <c r="AD31" s="120"/>
      <c r="AE31" s="120"/>
      <c r="AF31" s="120"/>
      <c r="AG31" s="120"/>
      <c r="AH31" s="120"/>
      <c r="AI31" s="120"/>
      <c r="AJ31" s="120"/>
      <c r="AK31" s="120"/>
      <c r="AL31" s="120"/>
      <c r="AM31" s="120"/>
      <c r="AN31" s="120"/>
      <c r="AO31" s="120"/>
      <c r="AP31" s="120"/>
      <c r="AQ31" s="120"/>
      <c r="AR31" s="120"/>
      <c r="AS31" s="120"/>
      <c r="AT31" s="120"/>
      <c r="AU31" s="120"/>
      <c r="AV31" s="120"/>
      <c r="AW31" s="120"/>
      <c r="AX31" s="120"/>
      <c r="AY31" s="120"/>
      <c r="AZ31" s="120"/>
      <c r="BA31" s="120"/>
      <c r="BB31" s="120"/>
      <c r="BC31" s="120"/>
      <c r="BD31" s="120"/>
      <c r="BE31" s="120"/>
      <c r="BF31" s="120"/>
      <c r="BG31" s="120"/>
      <c r="BH31" s="120"/>
      <c r="BI31" s="120"/>
      <c r="BJ31" s="120"/>
      <c r="BK31" s="120"/>
      <c r="BL31" s="120"/>
      <c r="BM31" s="120"/>
      <c r="BN31" s="120"/>
      <c r="BO31" s="120"/>
      <c r="BP31" s="120"/>
      <c r="BQ31" s="120"/>
      <c r="BR31" s="120"/>
      <c r="BS31" s="120"/>
      <c r="BT31" s="120"/>
      <c r="BU31" s="120"/>
      <c r="BV31" s="120"/>
      <c r="BW31" s="120"/>
      <c r="BX31" s="120"/>
      <c r="BY31" s="120"/>
      <c r="BZ31" s="120"/>
      <c r="CA31" s="120"/>
      <c r="CB31" s="120"/>
      <c r="CC31" s="120"/>
      <c r="CD31" s="120"/>
      <c r="CE31" s="120"/>
      <c r="CF31" s="120"/>
      <c r="CG31" s="120"/>
      <c r="CH31" s="120"/>
      <c r="CI31" s="120"/>
      <c r="CJ31" s="120"/>
      <c r="CK31" s="120"/>
      <c r="CL31" s="120"/>
      <c r="CM31" s="120"/>
      <c r="CN31" s="120"/>
      <c r="CO31" s="120"/>
      <c r="CP31" s="120"/>
      <c r="CQ31" s="120"/>
      <c r="CR31" s="120"/>
      <c r="CS31" s="120"/>
      <c r="CT31" s="120"/>
      <c r="CU31" s="120"/>
      <c r="CV31" s="120"/>
      <c r="CW31" s="120"/>
      <c r="CX31" s="120"/>
      <c r="CY31" s="120"/>
      <c r="CZ31" s="120"/>
      <c r="DA31" s="120"/>
      <c r="DB31" s="120"/>
      <c r="DC31" s="120"/>
      <c r="DD31" s="120"/>
      <c r="DE31" s="120"/>
      <c r="DF31" s="120"/>
      <c r="DG31" s="120"/>
      <c r="DH31" s="120"/>
      <c r="DI31" s="120"/>
      <c r="DJ31" s="120"/>
      <c r="DK31" s="120"/>
      <c r="DL31" s="120"/>
      <c r="DM31" s="120"/>
      <c r="DN31" s="120"/>
      <c r="DO31" s="120"/>
      <c r="DP31" s="120"/>
      <c r="DQ31" s="120"/>
      <c r="DR31" s="120"/>
      <c r="DS31" s="120"/>
      <c r="DT31" s="120"/>
      <c r="DU31" s="120"/>
      <c r="DV31" s="120"/>
      <c r="DW31" s="120"/>
      <c r="DX31" s="120"/>
      <c r="DY31" s="120"/>
      <c r="DZ31" s="120"/>
      <c r="EA31" s="120"/>
      <c r="EB31" s="120"/>
      <c r="EC31" s="120"/>
      <c r="ED31" s="120"/>
      <c r="EE31" s="120"/>
      <c r="EF31" s="120"/>
      <c r="EG31" s="120"/>
      <c r="EH31" s="120"/>
      <c r="EI31" s="120"/>
      <c r="EJ31" s="120"/>
      <c r="EK31" s="120"/>
      <c r="EL31" s="120"/>
      <c r="EM31" s="120"/>
      <c r="EN31" s="120"/>
      <c r="EO31" s="120"/>
      <c r="EP31" s="120"/>
      <c r="EQ31" s="120"/>
      <c r="ER31" s="120"/>
      <c r="ES31" s="120"/>
      <c r="ET31" s="120"/>
      <c r="EU31" s="120"/>
      <c r="EV31" s="120"/>
      <c r="EW31" s="120"/>
      <c r="EX31" s="120"/>
      <c r="EY31" s="120"/>
      <c r="EZ31" s="120"/>
      <c r="FA31" s="120"/>
      <c r="FB31" s="120"/>
      <c r="FC31" s="120"/>
      <c r="FD31" s="120"/>
      <c r="FE31" s="120"/>
      <c r="FF31" s="120"/>
      <c r="FG31" s="120"/>
      <c r="FH31" s="120"/>
      <c r="FI31" s="120"/>
      <c r="FJ31" s="120"/>
      <c r="FK31" s="120"/>
      <c r="FL31" s="120"/>
      <c r="FM31" s="120"/>
      <c r="FN31" s="120"/>
      <c r="FO31" s="120"/>
      <c r="FP31" s="120"/>
      <c r="FQ31" s="120"/>
      <c r="FR31" s="120"/>
      <c r="FS31" s="120"/>
      <c r="FT31" s="120"/>
      <c r="FU31" s="120"/>
      <c r="FV31" s="120"/>
      <c r="FW31" s="120"/>
      <c r="FX31" s="120"/>
      <c r="FY31" s="120"/>
      <c r="FZ31" s="120"/>
      <c r="GA31" s="120"/>
      <c r="GB31" s="120"/>
      <c r="GC31" s="120"/>
      <c r="GD31" s="120"/>
      <c r="GE31" s="120"/>
      <c r="GF31" s="120"/>
      <c r="GG31" s="120"/>
      <c r="GH31" s="120"/>
      <c r="GI31" s="120"/>
      <c r="GJ31" s="120"/>
      <c r="GK31" s="120"/>
      <c r="GL31" s="120"/>
      <c r="GM31" s="120"/>
      <c r="GN31" s="120"/>
      <c r="GO31" s="120"/>
      <c r="GP31" s="120"/>
      <c r="GQ31" s="120"/>
      <c r="GR31" s="120"/>
      <c r="GS31" s="120"/>
      <c r="GT31" s="120"/>
      <c r="GU31" s="120"/>
      <c r="GV31" s="120"/>
      <c r="GW31" s="120"/>
      <c r="GX31" s="120"/>
      <c r="GY31" s="120"/>
      <c r="GZ31" s="120"/>
      <c r="HA31" s="120"/>
      <c r="HB31" s="120"/>
      <c r="HC31" s="120"/>
      <c r="HD31" s="120"/>
      <c r="HE31" s="120"/>
      <c r="HF31" s="120"/>
      <c r="HG31" s="120"/>
      <c r="HH31" s="120"/>
      <c r="HI31" s="120"/>
      <c r="HJ31" s="120"/>
      <c r="HK31" s="120"/>
      <c r="HL31" s="120"/>
      <c r="HM31" s="120"/>
      <c r="HN31" s="120"/>
      <c r="HO31" s="120"/>
      <c r="HP31" s="120"/>
      <c r="HQ31" s="120"/>
      <c r="HR31" s="120"/>
      <c r="HS31" s="120"/>
      <c r="HT31" s="120"/>
      <c r="HU31" s="120"/>
      <c r="HV31" s="120"/>
      <c r="HW31" s="120"/>
      <c r="HX31" s="120"/>
      <c r="HY31" s="120"/>
      <c r="HZ31" s="120"/>
      <c r="IA31" s="120"/>
      <c r="IB31" s="120"/>
      <c r="IC31" s="120"/>
      <c r="ID31" s="120"/>
      <c r="IE31" s="120"/>
      <c r="IF31" s="120"/>
      <c r="IG31" s="120"/>
      <c r="IH31" s="120"/>
      <c r="II31" s="120"/>
      <c r="IJ31" s="120"/>
      <c r="IK31" s="120"/>
      <c r="IL31" s="120"/>
      <c r="IM31" s="120"/>
      <c r="IN31" s="120"/>
      <c r="IO31" s="120"/>
      <c r="IP31" s="120"/>
      <c r="IQ31" s="120"/>
      <c r="IR31" s="120"/>
      <c r="IS31" s="120"/>
      <c r="IT31" s="120"/>
    </row>
    <row r="32" spans="1:254" s="119" customFormat="1" ht="18" customHeight="1">
      <c r="A32" s="121"/>
      <c r="B32" s="131" t="s">
        <v>118</v>
      </c>
      <c r="C32" s="132">
        <v>34.84</v>
      </c>
      <c r="D32" s="132">
        <v>52.07</v>
      </c>
      <c r="E32" s="132">
        <v>62.62</v>
      </c>
      <c r="F32" s="132">
        <v>58.95</v>
      </c>
      <c r="G32" s="132">
        <v>38.34</v>
      </c>
      <c r="H32" s="132">
        <v>151.45</v>
      </c>
      <c r="I32" s="132">
        <v>67.05</v>
      </c>
      <c r="J32" s="132">
        <v>30.04</v>
      </c>
      <c r="K32" s="132">
        <v>59.42</v>
      </c>
      <c r="L32" s="132">
        <v>75.55</v>
      </c>
      <c r="M32" s="132">
        <v>56.59</v>
      </c>
      <c r="N32" s="132">
        <v>121.42</v>
      </c>
      <c r="O32" s="132">
        <v>808.3399999999999</v>
      </c>
      <c r="P32" s="120"/>
      <c r="Q32" s="120"/>
      <c r="R32" s="120"/>
      <c r="T32" s="120"/>
      <c r="U32" s="120"/>
      <c r="V32" s="120"/>
      <c r="W32" s="120"/>
      <c r="X32" s="120"/>
      <c r="Y32" s="120"/>
      <c r="Z32" s="120"/>
      <c r="AA32" s="120"/>
      <c r="AB32" s="120"/>
      <c r="AC32" s="120"/>
      <c r="AD32" s="120"/>
      <c r="AE32" s="120"/>
      <c r="AF32" s="120"/>
      <c r="AG32" s="120"/>
      <c r="AH32" s="120"/>
      <c r="AI32" s="120"/>
      <c r="AJ32" s="120"/>
      <c r="AK32" s="120"/>
      <c r="AL32" s="120"/>
      <c r="AM32" s="120"/>
      <c r="AN32" s="120"/>
      <c r="AO32" s="120"/>
      <c r="AP32" s="120"/>
      <c r="AQ32" s="120"/>
      <c r="AR32" s="120"/>
      <c r="AS32" s="120"/>
      <c r="AT32" s="120"/>
      <c r="AU32" s="120"/>
      <c r="AV32" s="120"/>
      <c r="AW32" s="120"/>
      <c r="AX32" s="120"/>
      <c r="AY32" s="120"/>
      <c r="AZ32" s="120"/>
      <c r="BA32" s="120"/>
      <c r="BB32" s="120"/>
      <c r="BC32" s="120"/>
      <c r="BD32" s="120"/>
      <c r="BE32" s="120"/>
      <c r="BF32" s="120"/>
      <c r="BG32" s="120"/>
      <c r="BH32" s="120"/>
      <c r="BI32" s="120"/>
      <c r="BJ32" s="120"/>
      <c r="BK32" s="120"/>
      <c r="BL32" s="120"/>
      <c r="BM32" s="120"/>
      <c r="BN32" s="120"/>
      <c r="BO32" s="120"/>
      <c r="BP32" s="120"/>
      <c r="BQ32" s="120"/>
      <c r="BR32" s="120"/>
      <c r="BS32" s="120"/>
      <c r="BT32" s="120"/>
      <c r="BU32" s="120"/>
      <c r="BV32" s="120"/>
      <c r="BW32" s="120"/>
      <c r="BX32" s="120"/>
      <c r="BY32" s="120"/>
      <c r="BZ32" s="120"/>
      <c r="CA32" s="120"/>
      <c r="CB32" s="120"/>
      <c r="CC32" s="120"/>
      <c r="CD32" s="120"/>
      <c r="CE32" s="120"/>
      <c r="CF32" s="120"/>
      <c r="CG32" s="120"/>
      <c r="CH32" s="120"/>
      <c r="CI32" s="120"/>
      <c r="CJ32" s="120"/>
      <c r="CK32" s="120"/>
      <c r="CL32" s="120"/>
      <c r="CM32" s="120"/>
      <c r="CN32" s="120"/>
      <c r="CO32" s="120"/>
      <c r="CP32" s="120"/>
      <c r="CQ32" s="120"/>
      <c r="CR32" s="120"/>
      <c r="CS32" s="120"/>
      <c r="CT32" s="120"/>
      <c r="CU32" s="120"/>
      <c r="CV32" s="120"/>
      <c r="CW32" s="120"/>
      <c r="CX32" s="120"/>
      <c r="CY32" s="120"/>
      <c r="CZ32" s="120"/>
      <c r="DA32" s="120"/>
      <c r="DB32" s="120"/>
      <c r="DC32" s="120"/>
      <c r="DD32" s="120"/>
      <c r="DE32" s="120"/>
      <c r="DF32" s="120"/>
      <c r="DG32" s="120"/>
      <c r="DH32" s="120"/>
      <c r="DI32" s="120"/>
      <c r="DJ32" s="120"/>
      <c r="DK32" s="120"/>
      <c r="DL32" s="120"/>
      <c r="DM32" s="120"/>
      <c r="DN32" s="120"/>
      <c r="DO32" s="120"/>
      <c r="DP32" s="120"/>
      <c r="DQ32" s="120"/>
      <c r="DR32" s="120"/>
      <c r="DS32" s="120"/>
      <c r="DT32" s="120"/>
      <c r="DU32" s="120"/>
      <c r="DV32" s="120"/>
      <c r="DW32" s="120"/>
      <c r="DX32" s="120"/>
      <c r="DY32" s="120"/>
      <c r="DZ32" s="120"/>
      <c r="EA32" s="120"/>
      <c r="EB32" s="120"/>
      <c r="EC32" s="120"/>
      <c r="ED32" s="120"/>
      <c r="EE32" s="120"/>
      <c r="EF32" s="120"/>
      <c r="EG32" s="120"/>
      <c r="EH32" s="120"/>
      <c r="EI32" s="120"/>
      <c r="EJ32" s="120"/>
      <c r="EK32" s="120"/>
      <c r="EL32" s="120"/>
      <c r="EM32" s="120"/>
      <c r="EN32" s="120"/>
      <c r="EO32" s="120"/>
      <c r="EP32" s="120"/>
      <c r="EQ32" s="120"/>
      <c r="ER32" s="120"/>
      <c r="ES32" s="120"/>
      <c r="ET32" s="120"/>
      <c r="EU32" s="120"/>
      <c r="EV32" s="120"/>
      <c r="EW32" s="120"/>
      <c r="EX32" s="120"/>
      <c r="EY32" s="120"/>
      <c r="EZ32" s="120"/>
      <c r="FA32" s="120"/>
      <c r="FB32" s="120"/>
      <c r="FC32" s="120"/>
      <c r="FD32" s="120"/>
      <c r="FE32" s="120"/>
      <c r="FF32" s="120"/>
      <c r="FG32" s="120"/>
      <c r="FH32" s="120"/>
      <c r="FI32" s="120"/>
      <c r="FJ32" s="120"/>
      <c r="FK32" s="120"/>
      <c r="FL32" s="120"/>
      <c r="FM32" s="120"/>
      <c r="FN32" s="120"/>
      <c r="FO32" s="120"/>
      <c r="FP32" s="120"/>
      <c r="FQ32" s="120"/>
      <c r="FR32" s="120"/>
      <c r="FS32" s="120"/>
      <c r="FT32" s="120"/>
      <c r="FU32" s="120"/>
      <c r="FV32" s="120"/>
      <c r="FW32" s="120"/>
      <c r="FX32" s="120"/>
      <c r="FY32" s="120"/>
      <c r="FZ32" s="120"/>
      <c r="GA32" s="120"/>
      <c r="GB32" s="120"/>
      <c r="GC32" s="120"/>
      <c r="GD32" s="120"/>
      <c r="GE32" s="120"/>
      <c r="GF32" s="120"/>
      <c r="GG32" s="120"/>
      <c r="GH32" s="120"/>
      <c r="GI32" s="120"/>
      <c r="GJ32" s="120"/>
      <c r="GK32" s="120"/>
      <c r="GL32" s="120"/>
      <c r="GM32" s="120"/>
      <c r="GN32" s="120"/>
      <c r="GO32" s="120"/>
      <c r="GP32" s="120"/>
      <c r="GQ32" s="120"/>
      <c r="GR32" s="120"/>
      <c r="GS32" s="120"/>
      <c r="GT32" s="120"/>
      <c r="GU32" s="120"/>
      <c r="GV32" s="120"/>
      <c r="GW32" s="120"/>
      <c r="GX32" s="120"/>
      <c r="GY32" s="120"/>
      <c r="GZ32" s="120"/>
      <c r="HA32" s="120"/>
      <c r="HB32" s="120"/>
      <c r="HC32" s="120"/>
      <c r="HD32" s="120"/>
      <c r="HE32" s="120"/>
      <c r="HF32" s="120"/>
      <c r="HG32" s="120"/>
      <c r="HH32" s="120"/>
      <c r="HI32" s="120"/>
      <c r="HJ32" s="120"/>
      <c r="HK32" s="120"/>
      <c r="HL32" s="120"/>
      <c r="HM32" s="120"/>
      <c r="HN32" s="120"/>
      <c r="HO32" s="120"/>
      <c r="HP32" s="120"/>
      <c r="HQ32" s="120"/>
      <c r="HR32" s="120"/>
      <c r="HS32" s="120"/>
      <c r="HT32" s="120"/>
      <c r="HU32" s="120"/>
      <c r="HV32" s="120"/>
      <c r="HW32" s="120"/>
      <c r="HX32" s="120"/>
      <c r="HY32" s="120"/>
      <c r="HZ32" s="120"/>
      <c r="IA32" s="120"/>
      <c r="IB32" s="120"/>
      <c r="IC32" s="120"/>
      <c r="ID32" s="120"/>
      <c r="IE32" s="120"/>
      <c r="IF32" s="120"/>
      <c r="IG32" s="120"/>
      <c r="IH32" s="120"/>
      <c r="II32" s="120"/>
      <c r="IJ32" s="120"/>
      <c r="IK32" s="120"/>
      <c r="IL32" s="120"/>
      <c r="IM32" s="120"/>
      <c r="IN32" s="120"/>
      <c r="IO32" s="120"/>
      <c r="IP32" s="120"/>
      <c r="IQ32" s="120"/>
      <c r="IR32" s="120"/>
      <c r="IS32" s="120"/>
      <c r="IT32" s="120"/>
    </row>
    <row r="33" spans="1:254" s="119" customFormat="1" ht="18" customHeight="1">
      <c r="A33" s="121"/>
      <c r="B33" s="131"/>
      <c r="C33" s="132"/>
      <c r="D33" s="132"/>
      <c r="E33" s="132"/>
      <c r="F33" s="132"/>
      <c r="G33" s="132"/>
      <c r="H33" s="132"/>
      <c r="I33" s="132"/>
      <c r="J33" s="132"/>
      <c r="K33" s="132"/>
      <c r="L33" s="132"/>
      <c r="M33" s="132"/>
      <c r="N33" s="132"/>
      <c r="O33" s="132"/>
      <c r="P33" s="120"/>
      <c r="Q33" s="120"/>
      <c r="R33" s="120"/>
      <c r="T33" s="120"/>
      <c r="U33" s="120"/>
      <c r="V33" s="120"/>
      <c r="W33" s="120"/>
      <c r="X33" s="120"/>
      <c r="Y33" s="120"/>
      <c r="Z33" s="120"/>
      <c r="AA33" s="120"/>
      <c r="AB33" s="120"/>
      <c r="AC33" s="120"/>
      <c r="AD33" s="120"/>
      <c r="AE33" s="120"/>
      <c r="AF33" s="120"/>
      <c r="AG33" s="120"/>
      <c r="AH33" s="120"/>
      <c r="AI33" s="120"/>
      <c r="AJ33" s="120"/>
      <c r="AK33" s="120"/>
      <c r="AL33" s="120"/>
      <c r="AM33" s="120"/>
      <c r="AN33" s="120"/>
      <c r="AO33" s="120"/>
      <c r="AP33" s="120"/>
      <c r="AQ33" s="120"/>
      <c r="AR33" s="120"/>
      <c r="AS33" s="120"/>
      <c r="AT33" s="120"/>
      <c r="AU33" s="120"/>
      <c r="AV33" s="120"/>
      <c r="AW33" s="120"/>
      <c r="AX33" s="120"/>
      <c r="AY33" s="120"/>
      <c r="AZ33" s="120"/>
      <c r="BA33" s="120"/>
      <c r="BB33" s="120"/>
      <c r="BC33" s="120"/>
      <c r="BD33" s="120"/>
      <c r="BE33" s="120"/>
      <c r="BF33" s="120"/>
      <c r="BG33" s="120"/>
      <c r="BH33" s="120"/>
      <c r="BI33" s="120"/>
      <c r="BJ33" s="120"/>
      <c r="BK33" s="120"/>
      <c r="BL33" s="120"/>
      <c r="BM33" s="120"/>
      <c r="BN33" s="120"/>
      <c r="BO33" s="120"/>
      <c r="BP33" s="120"/>
      <c r="BQ33" s="120"/>
      <c r="BR33" s="120"/>
      <c r="BS33" s="120"/>
      <c r="BT33" s="120"/>
      <c r="BU33" s="120"/>
      <c r="BV33" s="120"/>
      <c r="BW33" s="120"/>
      <c r="BX33" s="120"/>
      <c r="BY33" s="120"/>
      <c r="BZ33" s="120"/>
      <c r="CA33" s="120"/>
      <c r="CB33" s="120"/>
      <c r="CC33" s="120"/>
      <c r="CD33" s="120"/>
      <c r="CE33" s="120"/>
      <c r="CF33" s="120"/>
      <c r="CG33" s="120"/>
      <c r="CH33" s="120"/>
      <c r="CI33" s="120"/>
      <c r="CJ33" s="120"/>
      <c r="CK33" s="120"/>
      <c r="CL33" s="120"/>
      <c r="CM33" s="120"/>
      <c r="CN33" s="120"/>
      <c r="CO33" s="120"/>
      <c r="CP33" s="120"/>
      <c r="CQ33" s="120"/>
      <c r="CR33" s="120"/>
      <c r="CS33" s="120"/>
      <c r="CT33" s="120"/>
      <c r="CU33" s="120"/>
      <c r="CV33" s="120"/>
      <c r="CW33" s="120"/>
      <c r="CX33" s="120"/>
      <c r="CY33" s="120"/>
      <c r="CZ33" s="120"/>
      <c r="DA33" s="120"/>
      <c r="DB33" s="120"/>
      <c r="DC33" s="120"/>
      <c r="DD33" s="120"/>
      <c r="DE33" s="120"/>
      <c r="DF33" s="120"/>
      <c r="DG33" s="120"/>
      <c r="DH33" s="120"/>
      <c r="DI33" s="120"/>
      <c r="DJ33" s="120"/>
      <c r="DK33" s="120"/>
      <c r="DL33" s="120"/>
      <c r="DM33" s="120"/>
      <c r="DN33" s="120"/>
      <c r="DO33" s="120"/>
      <c r="DP33" s="120"/>
      <c r="DQ33" s="120"/>
      <c r="DR33" s="120"/>
      <c r="DS33" s="120"/>
      <c r="DT33" s="120"/>
      <c r="DU33" s="120"/>
      <c r="DV33" s="120"/>
      <c r="DW33" s="120"/>
      <c r="DX33" s="120"/>
      <c r="DY33" s="120"/>
      <c r="DZ33" s="120"/>
      <c r="EA33" s="120"/>
      <c r="EB33" s="120"/>
      <c r="EC33" s="120"/>
      <c r="ED33" s="120"/>
      <c r="EE33" s="120"/>
      <c r="EF33" s="120"/>
      <c r="EG33" s="120"/>
      <c r="EH33" s="120"/>
      <c r="EI33" s="120"/>
      <c r="EJ33" s="120"/>
      <c r="EK33" s="120"/>
      <c r="EL33" s="120"/>
      <c r="EM33" s="120"/>
      <c r="EN33" s="120"/>
      <c r="EO33" s="120"/>
      <c r="EP33" s="120"/>
      <c r="EQ33" s="120"/>
      <c r="ER33" s="120"/>
      <c r="ES33" s="120"/>
      <c r="ET33" s="120"/>
      <c r="EU33" s="120"/>
      <c r="EV33" s="120"/>
      <c r="EW33" s="120"/>
      <c r="EX33" s="120"/>
      <c r="EY33" s="120"/>
      <c r="EZ33" s="120"/>
      <c r="FA33" s="120"/>
      <c r="FB33" s="120"/>
      <c r="FC33" s="120"/>
      <c r="FD33" s="120"/>
      <c r="FE33" s="120"/>
      <c r="FF33" s="120"/>
      <c r="FG33" s="120"/>
      <c r="FH33" s="120"/>
      <c r="FI33" s="120"/>
      <c r="FJ33" s="120"/>
      <c r="FK33" s="120"/>
      <c r="FL33" s="120"/>
      <c r="FM33" s="120"/>
      <c r="FN33" s="120"/>
      <c r="FO33" s="120"/>
      <c r="FP33" s="120"/>
      <c r="FQ33" s="120"/>
      <c r="FR33" s="120"/>
      <c r="FS33" s="120"/>
      <c r="FT33" s="120"/>
      <c r="FU33" s="120"/>
      <c r="FV33" s="120"/>
      <c r="FW33" s="120"/>
      <c r="FX33" s="120"/>
      <c r="FY33" s="120"/>
      <c r="FZ33" s="120"/>
      <c r="GA33" s="120"/>
      <c r="GB33" s="120"/>
      <c r="GC33" s="120"/>
      <c r="GD33" s="120"/>
      <c r="GE33" s="120"/>
      <c r="GF33" s="120"/>
      <c r="GG33" s="120"/>
      <c r="GH33" s="120"/>
      <c r="GI33" s="120"/>
      <c r="GJ33" s="120"/>
      <c r="GK33" s="120"/>
      <c r="GL33" s="120"/>
      <c r="GM33" s="120"/>
      <c r="GN33" s="120"/>
      <c r="GO33" s="120"/>
      <c r="GP33" s="120"/>
      <c r="GQ33" s="120"/>
      <c r="GR33" s="120"/>
      <c r="GS33" s="120"/>
      <c r="GT33" s="120"/>
      <c r="GU33" s="120"/>
      <c r="GV33" s="120"/>
      <c r="GW33" s="120"/>
      <c r="GX33" s="120"/>
      <c r="GY33" s="120"/>
      <c r="GZ33" s="120"/>
      <c r="HA33" s="120"/>
      <c r="HB33" s="120"/>
      <c r="HC33" s="120"/>
      <c r="HD33" s="120"/>
      <c r="HE33" s="120"/>
      <c r="HF33" s="120"/>
      <c r="HG33" s="120"/>
      <c r="HH33" s="120"/>
      <c r="HI33" s="120"/>
      <c r="HJ33" s="120"/>
      <c r="HK33" s="120"/>
      <c r="HL33" s="120"/>
      <c r="HM33" s="120"/>
      <c r="HN33" s="120"/>
      <c r="HO33" s="120"/>
      <c r="HP33" s="120"/>
      <c r="HQ33" s="120"/>
      <c r="HR33" s="120"/>
      <c r="HS33" s="120"/>
      <c r="HT33" s="120"/>
      <c r="HU33" s="120"/>
      <c r="HV33" s="120"/>
      <c r="HW33" s="120"/>
      <c r="HX33" s="120"/>
      <c r="HY33" s="120"/>
      <c r="HZ33" s="120"/>
      <c r="IA33" s="120"/>
      <c r="IB33" s="120"/>
      <c r="IC33" s="120"/>
      <c r="ID33" s="120"/>
      <c r="IE33" s="120"/>
      <c r="IF33" s="120"/>
      <c r="IG33" s="120"/>
      <c r="IH33" s="120"/>
      <c r="II33" s="120"/>
      <c r="IJ33" s="120"/>
      <c r="IK33" s="120"/>
      <c r="IL33" s="120"/>
      <c r="IM33" s="120"/>
      <c r="IN33" s="120"/>
      <c r="IO33" s="120"/>
      <c r="IP33" s="120"/>
      <c r="IQ33" s="120"/>
      <c r="IR33" s="120"/>
      <c r="IS33" s="120"/>
      <c r="IT33" s="120"/>
    </row>
    <row r="34" spans="1:254" s="119" customFormat="1" ht="18" customHeight="1">
      <c r="A34" s="121"/>
      <c r="B34" s="131" t="s">
        <v>151</v>
      </c>
      <c r="C34" s="132">
        <v>-2490.4</v>
      </c>
      <c r="D34" s="132">
        <v>2848.42</v>
      </c>
      <c r="E34" s="132">
        <v>3318.58</v>
      </c>
      <c r="F34" s="132">
        <v>-5561.56</v>
      </c>
      <c r="G34" s="132">
        <v>-5940.1</v>
      </c>
      <c r="H34" s="132">
        <v>4556.43</v>
      </c>
      <c r="I34" s="132">
        <v>2325.8</v>
      </c>
      <c r="J34" s="132">
        <v>-10304.32</v>
      </c>
      <c r="K34" s="132">
        <v>6831.98</v>
      </c>
      <c r="L34" s="132">
        <v>-7029.26</v>
      </c>
      <c r="M34" s="132">
        <v>3946.79</v>
      </c>
      <c r="N34" s="132">
        <v>1415.1</v>
      </c>
      <c r="O34" s="132">
        <v>-6082.540000000003</v>
      </c>
      <c r="P34" s="120"/>
      <c r="Q34" s="120"/>
      <c r="R34" s="120"/>
      <c r="T34" s="120"/>
      <c r="U34" s="120"/>
      <c r="V34" s="120"/>
      <c r="W34" s="120"/>
      <c r="X34" s="120"/>
      <c r="Y34" s="120"/>
      <c r="Z34" s="120"/>
      <c r="AA34" s="120"/>
      <c r="AB34" s="120"/>
      <c r="AC34" s="120"/>
      <c r="AD34" s="120"/>
      <c r="AE34" s="120"/>
      <c r="AF34" s="120"/>
      <c r="AG34" s="120"/>
      <c r="AH34" s="120"/>
      <c r="AI34" s="120"/>
      <c r="AJ34" s="120"/>
      <c r="AK34" s="120"/>
      <c r="AL34" s="120"/>
      <c r="AM34" s="120"/>
      <c r="AN34" s="120"/>
      <c r="AO34" s="120"/>
      <c r="AP34" s="120"/>
      <c r="AQ34" s="120"/>
      <c r="AR34" s="120"/>
      <c r="AS34" s="120"/>
      <c r="AT34" s="120"/>
      <c r="AU34" s="120"/>
      <c r="AV34" s="120"/>
      <c r="AW34" s="120"/>
      <c r="AX34" s="120"/>
      <c r="AY34" s="120"/>
      <c r="AZ34" s="120"/>
      <c r="BA34" s="120"/>
      <c r="BB34" s="120"/>
      <c r="BC34" s="120"/>
      <c r="BD34" s="120"/>
      <c r="BE34" s="120"/>
      <c r="BF34" s="120"/>
      <c r="BG34" s="120"/>
      <c r="BH34" s="120"/>
      <c r="BI34" s="120"/>
      <c r="BJ34" s="120"/>
      <c r="BK34" s="120"/>
      <c r="BL34" s="120"/>
      <c r="BM34" s="120"/>
      <c r="BN34" s="120"/>
      <c r="BO34" s="120"/>
      <c r="BP34" s="120"/>
      <c r="BQ34" s="120"/>
      <c r="BR34" s="120"/>
      <c r="BS34" s="120"/>
      <c r="BT34" s="120"/>
      <c r="BU34" s="120"/>
      <c r="BV34" s="120"/>
      <c r="BW34" s="120"/>
      <c r="BX34" s="120"/>
      <c r="BY34" s="120"/>
      <c r="BZ34" s="120"/>
      <c r="CA34" s="120"/>
      <c r="CB34" s="120"/>
      <c r="CC34" s="120"/>
      <c r="CD34" s="120"/>
      <c r="CE34" s="120"/>
      <c r="CF34" s="120"/>
      <c r="CG34" s="120"/>
      <c r="CH34" s="120"/>
      <c r="CI34" s="120"/>
      <c r="CJ34" s="120"/>
      <c r="CK34" s="120"/>
      <c r="CL34" s="120"/>
      <c r="CM34" s="120"/>
      <c r="CN34" s="120"/>
      <c r="CO34" s="120"/>
      <c r="CP34" s="120"/>
      <c r="CQ34" s="120"/>
      <c r="CR34" s="120"/>
      <c r="CS34" s="120"/>
      <c r="CT34" s="120"/>
      <c r="CU34" s="120"/>
      <c r="CV34" s="120"/>
      <c r="CW34" s="120"/>
      <c r="CX34" s="120"/>
      <c r="CY34" s="120"/>
      <c r="CZ34" s="120"/>
      <c r="DA34" s="120"/>
      <c r="DB34" s="120"/>
      <c r="DC34" s="120"/>
      <c r="DD34" s="120"/>
      <c r="DE34" s="120"/>
      <c r="DF34" s="120"/>
      <c r="DG34" s="120"/>
      <c r="DH34" s="120"/>
      <c r="DI34" s="120"/>
      <c r="DJ34" s="120"/>
      <c r="DK34" s="120"/>
      <c r="DL34" s="120"/>
      <c r="DM34" s="120"/>
      <c r="DN34" s="120"/>
      <c r="DO34" s="120"/>
      <c r="DP34" s="120"/>
      <c r="DQ34" s="120"/>
      <c r="DR34" s="120"/>
      <c r="DS34" s="120"/>
      <c r="DT34" s="120"/>
      <c r="DU34" s="120"/>
      <c r="DV34" s="120"/>
      <c r="DW34" s="120"/>
      <c r="DX34" s="120"/>
      <c r="DY34" s="120"/>
      <c r="DZ34" s="120"/>
      <c r="EA34" s="120"/>
      <c r="EB34" s="120"/>
      <c r="EC34" s="120"/>
      <c r="ED34" s="120"/>
      <c r="EE34" s="120"/>
      <c r="EF34" s="120"/>
      <c r="EG34" s="120"/>
      <c r="EH34" s="120"/>
      <c r="EI34" s="120"/>
      <c r="EJ34" s="120"/>
      <c r="EK34" s="120"/>
      <c r="EL34" s="120"/>
      <c r="EM34" s="120"/>
      <c r="EN34" s="120"/>
      <c r="EO34" s="120"/>
      <c r="EP34" s="120"/>
      <c r="EQ34" s="120"/>
      <c r="ER34" s="120"/>
      <c r="ES34" s="120"/>
      <c r="ET34" s="120"/>
      <c r="EU34" s="120"/>
      <c r="EV34" s="120"/>
      <c r="EW34" s="120"/>
      <c r="EX34" s="120"/>
      <c r="EY34" s="120"/>
      <c r="EZ34" s="120"/>
      <c r="FA34" s="120"/>
      <c r="FB34" s="120"/>
      <c r="FC34" s="120"/>
      <c r="FD34" s="120"/>
      <c r="FE34" s="120"/>
      <c r="FF34" s="120"/>
      <c r="FG34" s="120"/>
      <c r="FH34" s="120"/>
      <c r="FI34" s="120"/>
      <c r="FJ34" s="120"/>
      <c r="FK34" s="120"/>
      <c r="FL34" s="120"/>
      <c r="FM34" s="120"/>
      <c r="FN34" s="120"/>
      <c r="FO34" s="120"/>
      <c r="FP34" s="120"/>
      <c r="FQ34" s="120"/>
      <c r="FR34" s="120"/>
      <c r="FS34" s="120"/>
      <c r="FT34" s="120"/>
      <c r="FU34" s="120"/>
      <c r="FV34" s="120"/>
      <c r="FW34" s="120"/>
      <c r="FX34" s="120"/>
      <c r="FY34" s="120"/>
      <c r="FZ34" s="120"/>
      <c r="GA34" s="120"/>
      <c r="GB34" s="120"/>
      <c r="GC34" s="120"/>
      <c r="GD34" s="120"/>
      <c r="GE34" s="120"/>
      <c r="GF34" s="120"/>
      <c r="GG34" s="120"/>
      <c r="GH34" s="120"/>
      <c r="GI34" s="120"/>
      <c r="GJ34" s="120"/>
      <c r="GK34" s="120"/>
      <c r="GL34" s="120"/>
      <c r="GM34" s="120"/>
      <c r="GN34" s="120"/>
      <c r="GO34" s="120"/>
      <c r="GP34" s="120"/>
      <c r="GQ34" s="120"/>
      <c r="GR34" s="120"/>
      <c r="GS34" s="120"/>
      <c r="GT34" s="120"/>
      <c r="GU34" s="120"/>
      <c r="GV34" s="120"/>
      <c r="GW34" s="120"/>
      <c r="GX34" s="120"/>
      <c r="GY34" s="120"/>
      <c r="GZ34" s="120"/>
      <c r="HA34" s="120"/>
      <c r="HB34" s="120"/>
      <c r="HC34" s="120"/>
      <c r="HD34" s="120"/>
      <c r="HE34" s="120"/>
      <c r="HF34" s="120"/>
      <c r="HG34" s="120"/>
      <c r="HH34" s="120"/>
      <c r="HI34" s="120"/>
      <c r="HJ34" s="120"/>
      <c r="HK34" s="120"/>
      <c r="HL34" s="120"/>
      <c r="HM34" s="120"/>
      <c r="HN34" s="120"/>
      <c r="HO34" s="120"/>
      <c r="HP34" s="120"/>
      <c r="HQ34" s="120"/>
      <c r="HR34" s="120"/>
      <c r="HS34" s="120"/>
      <c r="HT34" s="120"/>
      <c r="HU34" s="120"/>
      <c r="HV34" s="120"/>
      <c r="HW34" s="120"/>
      <c r="HX34" s="120"/>
      <c r="HY34" s="120"/>
      <c r="HZ34" s="120"/>
      <c r="IA34" s="120"/>
      <c r="IB34" s="120"/>
      <c r="IC34" s="120"/>
      <c r="ID34" s="120"/>
      <c r="IE34" s="120"/>
      <c r="IF34" s="120"/>
      <c r="IG34" s="120"/>
      <c r="IH34" s="120"/>
      <c r="II34" s="120"/>
      <c r="IJ34" s="120"/>
      <c r="IK34" s="120"/>
      <c r="IL34" s="120"/>
      <c r="IM34" s="120"/>
      <c r="IN34" s="120"/>
      <c r="IO34" s="120"/>
      <c r="IP34" s="120"/>
      <c r="IQ34" s="120"/>
      <c r="IR34" s="120"/>
      <c r="IS34" s="120"/>
      <c r="IT34" s="120"/>
    </row>
    <row r="35" spans="1:254" s="119" customFormat="1" ht="18" customHeight="1">
      <c r="A35" s="121"/>
      <c r="B35" s="131"/>
      <c r="C35" s="132"/>
      <c r="D35" s="132"/>
      <c r="E35" s="132"/>
      <c r="F35" s="132"/>
      <c r="G35" s="132"/>
      <c r="H35" s="132"/>
      <c r="I35" s="132"/>
      <c r="J35" s="132"/>
      <c r="K35" s="132"/>
      <c r="L35" s="132"/>
      <c r="M35" s="132"/>
      <c r="N35" s="132"/>
      <c r="O35" s="132"/>
      <c r="P35" s="120"/>
      <c r="Q35" s="120"/>
      <c r="R35" s="120"/>
      <c r="T35" s="120"/>
      <c r="U35" s="120"/>
      <c r="V35" s="120"/>
      <c r="W35" s="120"/>
      <c r="X35" s="120"/>
      <c r="Y35" s="120"/>
      <c r="Z35" s="120"/>
      <c r="AA35" s="120"/>
      <c r="AB35" s="120"/>
      <c r="AC35" s="120"/>
      <c r="AD35" s="120"/>
      <c r="AE35" s="120"/>
      <c r="AF35" s="120"/>
      <c r="AG35" s="120"/>
      <c r="AH35" s="120"/>
      <c r="AI35" s="120"/>
      <c r="AJ35" s="120"/>
      <c r="AK35" s="120"/>
      <c r="AL35" s="120"/>
      <c r="AM35" s="120"/>
      <c r="AN35" s="120"/>
      <c r="AO35" s="120"/>
      <c r="AP35" s="120"/>
      <c r="AQ35" s="120"/>
      <c r="AR35" s="120"/>
      <c r="AS35" s="120"/>
      <c r="AT35" s="120"/>
      <c r="AU35" s="120"/>
      <c r="AV35" s="120"/>
      <c r="AW35" s="120"/>
      <c r="AX35" s="120"/>
      <c r="AY35" s="120"/>
      <c r="AZ35" s="120"/>
      <c r="BA35" s="120"/>
      <c r="BB35" s="120"/>
      <c r="BC35" s="120"/>
      <c r="BD35" s="120"/>
      <c r="BE35" s="120"/>
      <c r="BF35" s="120"/>
      <c r="BG35" s="120"/>
      <c r="BH35" s="120"/>
      <c r="BI35" s="120"/>
      <c r="BJ35" s="120"/>
      <c r="BK35" s="120"/>
      <c r="BL35" s="120"/>
      <c r="BM35" s="120"/>
      <c r="BN35" s="120"/>
      <c r="BO35" s="120"/>
      <c r="BP35" s="120"/>
      <c r="BQ35" s="120"/>
      <c r="BR35" s="120"/>
      <c r="BS35" s="120"/>
      <c r="BT35" s="120"/>
      <c r="BU35" s="120"/>
      <c r="BV35" s="120"/>
      <c r="BW35" s="120"/>
      <c r="BX35" s="120"/>
      <c r="BY35" s="120"/>
      <c r="BZ35" s="120"/>
      <c r="CA35" s="120"/>
      <c r="CB35" s="120"/>
      <c r="CC35" s="120"/>
      <c r="CD35" s="120"/>
      <c r="CE35" s="120"/>
      <c r="CF35" s="120"/>
      <c r="CG35" s="120"/>
      <c r="CH35" s="120"/>
      <c r="CI35" s="120"/>
      <c r="CJ35" s="120"/>
      <c r="CK35" s="120"/>
      <c r="CL35" s="120"/>
      <c r="CM35" s="120"/>
      <c r="CN35" s="120"/>
      <c r="CO35" s="120"/>
      <c r="CP35" s="120"/>
      <c r="CQ35" s="120"/>
      <c r="CR35" s="120"/>
      <c r="CS35" s="120"/>
      <c r="CT35" s="120"/>
      <c r="CU35" s="120"/>
      <c r="CV35" s="120"/>
      <c r="CW35" s="120"/>
      <c r="CX35" s="120"/>
      <c r="CY35" s="120"/>
      <c r="CZ35" s="120"/>
      <c r="DA35" s="120"/>
      <c r="DB35" s="120"/>
      <c r="DC35" s="120"/>
      <c r="DD35" s="120"/>
      <c r="DE35" s="120"/>
      <c r="DF35" s="120"/>
      <c r="DG35" s="120"/>
      <c r="DH35" s="120"/>
      <c r="DI35" s="120"/>
      <c r="DJ35" s="120"/>
      <c r="DK35" s="120"/>
      <c r="DL35" s="120"/>
      <c r="DM35" s="120"/>
      <c r="DN35" s="120"/>
      <c r="DO35" s="120"/>
      <c r="DP35" s="120"/>
      <c r="DQ35" s="120"/>
      <c r="DR35" s="120"/>
      <c r="DS35" s="120"/>
      <c r="DT35" s="120"/>
      <c r="DU35" s="120"/>
      <c r="DV35" s="120"/>
      <c r="DW35" s="120"/>
      <c r="DX35" s="120"/>
      <c r="DY35" s="120"/>
      <c r="DZ35" s="120"/>
      <c r="EA35" s="120"/>
      <c r="EB35" s="120"/>
      <c r="EC35" s="120"/>
      <c r="ED35" s="120"/>
      <c r="EE35" s="120"/>
      <c r="EF35" s="120"/>
      <c r="EG35" s="120"/>
      <c r="EH35" s="120"/>
      <c r="EI35" s="120"/>
      <c r="EJ35" s="120"/>
      <c r="EK35" s="120"/>
      <c r="EL35" s="120"/>
      <c r="EM35" s="120"/>
      <c r="EN35" s="120"/>
      <c r="EO35" s="120"/>
      <c r="EP35" s="120"/>
      <c r="EQ35" s="120"/>
      <c r="ER35" s="120"/>
      <c r="ES35" s="120"/>
      <c r="ET35" s="120"/>
      <c r="EU35" s="120"/>
      <c r="EV35" s="120"/>
      <c r="EW35" s="120"/>
      <c r="EX35" s="120"/>
      <c r="EY35" s="120"/>
      <c r="EZ35" s="120"/>
      <c r="FA35" s="120"/>
      <c r="FB35" s="120"/>
      <c r="FC35" s="120"/>
      <c r="FD35" s="120"/>
      <c r="FE35" s="120"/>
      <c r="FF35" s="120"/>
      <c r="FG35" s="120"/>
      <c r="FH35" s="120"/>
      <c r="FI35" s="120"/>
      <c r="FJ35" s="120"/>
      <c r="FK35" s="120"/>
      <c r="FL35" s="120"/>
      <c r="FM35" s="120"/>
      <c r="FN35" s="120"/>
      <c r="FO35" s="120"/>
      <c r="FP35" s="120"/>
      <c r="FQ35" s="120"/>
      <c r="FR35" s="120"/>
      <c r="FS35" s="120"/>
      <c r="FT35" s="120"/>
      <c r="FU35" s="120"/>
      <c r="FV35" s="120"/>
      <c r="FW35" s="120"/>
      <c r="FX35" s="120"/>
      <c r="FY35" s="120"/>
      <c r="FZ35" s="120"/>
      <c r="GA35" s="120"/>
      <c r="GB35" s="120"/>
      <c r="GC35" s="120"/>
      <c r="GD35" s="120"/>
      <c r="GE35" s="120"/>
      <c r="GF35" s="120"/>
      <c r="GG35" s="120"/>
      <c r="GH35" s="120"/>
      <c r="GI35" s="120"/>
      <c r="GJ35" s="120"/>
      <c r="GK35" s="120"/>
      <c r="GL35" s="120"/>
      <c r="GM35" s="120"/>
      <c r="GN35" s="120"/>
      <c r="GO35" s="120"/>
      <c r="GP35" s="120"/>
      <c r="GQ35" s="120"/>
      <c r="GR35" s="120"/>
      <c r="GS35" s="120"/>
      <c r="GT35" s="120"/>
      <c r="GU35" s="120"/>
      <c r="GV35" s="120"/>
      <c r="GW35" s="120"/>
      <c r="GX35" s="120"/>
      <c r="GY35" s="120"/>
      <c r="GZ35" s="120"/>
      <c r="HA35" s="120"/>
      <c r="HB35" s="120"/>
      <c r="HC35" s="120"/>
      <c r="HD35" s="120"/>
      <c r="HE35" s="120"/>
      <c r="HF35" s="120"/>
      <c r="HG35" s="120"/>
      <c r="HH35" s="120"/>
      <c r="HI35" s="120"/>
      <c r="HJ35" s="120"/>
      <c r="HK35" s="120"/>
      <c r="HL35" s="120"/>
      <c r="HM35" s="120"/>
      <c r="HN35" s="120"/>
      <c r="HO35" s="120"/>
      <c r="HP35" s="120"/>
      <c r="HQ35" s="120"/>
      <c r="HR35" s="120"/>
      <c r="HS35" s="120"/>
      <c r="HT35" s="120"/>
      <c r="HU35" s="120"/>
      <c r="HV35" s="120"/>
      <c r="HW35" s="120"/>
      <c r="HX35" s="120"/>
      <c r="HY35" s="120"/>
      <c r="HZ35" s="120"/>
      <c r="IA35" s="120"/>
      <c r="IB35" s="120"/>
      <c r="IC35" s="120"/>
      <c r="ID35" s="120"/>
      <c r="IE35" s="120"/>
      <c r="IF35" s="120"/>
      <c r="IG35" s="120"/>
      <c r="IH35" s="120"/>
      <c r="II35" s="120"/>
      <c r="IJ35" s="120"/>
      <c r="IK35" s="120"/>
      <c r="IL35" s="120"/>
      <c r="IM35" s="120"/>
      <c r="IN35" s="120"/>
      <c r="IO35" s="120"/>
      <c r="IP35" s="120"/>
      <c r="IQ35" s="120"/>
      <c r="IR35" s="120"/>
      <c r="IS35" s="120"/>
      <c r="IT35" s="120"/>
    </row>
    <row r="36" spans="1:254" s="119" customFormat="1" ht="18" customHeight="1">
      <c r="A36" s="121"/>
      <c r="B36" s="131" t="s">
        <v>152</v>
      </c>
      <c r="C36" s="132">
        <v>249.54</v>
      </c>
      <c r="D36" s="132">
        <v>348.14</v>
      </c>
      <c r="E36" s="132">
        <v>263.64</v>
      </c>
      <c r="F36" s="132">
        <v>-204.4</v>
      </c>
      <c r="G36" s="132">
        <v>59.16</v>
      </c>
      <c r="H36" s="132">
        <v>-117.23</v>
      </c>
      <c r="I36" s="132">
        <v>-300.38</v>
      </c>
      <c r="J36" s="132">
        <v>195.03</v>
      </c>
      <c r="K36" s="132">
        <v>-6.32</v>
      </c>
      <c r="L36" s="132">
        <v>124.16</v>
      </c>
      <c r="M36" s="132">
        <v>66.65</v>
      </c>
      <c r="N36" s="132">
        <v>-48.99</v>
      </c>
      <c r="O36" s="132">
        <v>628.9999999999999</v>
      </c>
      <c r="P36" s="120"/>
      <c r="Q36" s="120"/>
      <c r="R36" s="120"/>
      <c r="T36" s="120"/>
      <c r="U36" s="120"/>
      <c r="V36" s="120"/>
      <c r="W36" s="120"/>
      <c r="X36" s="120"/>
      <c r="Y36" s="120"/>
      <c r="Z36" s="120"/>
      <c r="AA36" s="120"/>
      <c r="AB36" s="120"/>
      <c r="AC36" s="120"/>
      <c r="AD36" s="120"/>
      <c r="AE36" s="120"/>
      <c r="AF36" s="120"/>
      <c r="AG36" s="120"/>
      <c r="AH36" s="120"/>
      <c r="AI36" s="120"/>
      <c r="AJ36" s="120"/>
      <c r="AK36" s="120"/>
      <c r="AL36" s="120"/>
      <c r="AM36" s="120"/>
      <c r="AN36" s="120"/>
      <c r="AO36" s="120"/>
      <c r="AP36" s="120"/>
      <c r="AQ36" s="120"/>
      <c r="AR36" s="120"/>
      <c r="AS36" s="120"/>
      <c r="AT36" s="120"/>
      <c r="AU36" s="120"/>
      <c r="AV36" s="120"/>
      <c r="AW36" s="120"/>
      <c r="AX36" s="120"/>
      <c r="AY36" s="120"/>
      <c r="AZ36" s="120"/>
      <c r="BA36" s="120"/>
      <c r="BB36" s="120"/>
      <c r="BC36" s="120"/>
      <c r="BD36" s="120"/>
      <c r="BE36" s="120"/>
      <c r="BF36" s="120"/>
      <c r="BG36" s="120"/>
      <c r="BH36" s="120"/>
      <c r="BI36" s="120"/>
      <c r="BJ36" s="120"/>
      <c r="BK36" s="120"/>
      <c r="BL36" s="120"/>
      <c r="BM36" s="120"/>
      <c r="BN36" s="120"/>
      <c r="BO36" s="120"/>
      <c r="BP36" s="120"/>
      <c r="BQ36" s="120"/>
      <c r="BR36" s="120"/>
      <c r="BS36" s="120"/>
      <c r="BT36" s="120"/>
      <c r="BU36" s="120"/>
      <c r="BV36" s="120"/>
      <c r="BW36" s="120"/>
      <c r="BX36" s="120"/>
      <c r="BY36" s="120"/>
      <c r="BZ36" s="120"/>
      <c r="CA36" s="120"/>
      <c r="CB36" s="120"/>
      <c r="CC36" s="120"/>
      <c r="CD36" s="120"/>
      <c r="CE36" s="120"/>
      <c r="CF36" s="120"/>
      <c r="CG36" s="120"/>
      <c r="CH36" s="120"/>
      <c r="CI36" s="120"/>
      <c r="CJ36" s="120"/>
      <c r="CK36" s="120"/>
      <c r="CL36" s="120"/>
      <c r="CM36" s="120"/>
      <c r="CN36" s="120"/>
      <c r="CO36" s="120"/>
      <c r="CP36" s="120"/>
      <c r="CQ36" s="120"/>
      <c r="CR36" s="120"/>
      <c r="CS36" s="120"/>
      <c r="CT36" s="120"/>
      <c r="CU36" s="120"/>
      <c r="CV36" s="120"/>
      <c r="CW36" s="120"/>
      <c r="CX36" s="120"/>
      <c r="CY36" s="120"/>
      <c r="CZ36" s="120"/>
      <c r="DA36" s="120"/>
      <c r="DB36" s="120"/>
      <c r="DC36" s="120"/>
      <c r="DD36" s="120"/>
      <c r="DE36" s="120"/>
      <c r="DF36" s="120"/>
      <c r="DG36" s="120"/>
      <c r="DH36" s="120"/>
      <c r="DI36" s="120"/>
      <c r="DJ36" s="120"/>
      <c r="DK36" s="120"/>
      <c r="DL36" s="120"/>
      <c r="DM36" s="120"/>
      <c r="DN36" s="120"/>
      <c r="DO36" s="120"/>
      <c r="DP36" s="120"/>
      <c r="DQ36" s="120"/>
      <c r="DR36" s="120"/>
      <c r="DS36" s="120"/>
      <c r="DT36" s="120"/>
      <c r="DU36" s="120"/>
      <c r="DV36" s="120"/>
      <c r="DW36" s="120"/>
      <c r="DX36" s="120"/>
      <c r="DY36" s="120"/>
      <c r="DZ36" s="120"/>
      <c r="EA36" s="120"/>
      <c r="EB36" s="120"/>
      <c r="EC36" s="120"/>
      <c r="ED36" s="120"/>
      <c r="EE36" s="120"/>
      <c r="EF36" s="120"/>
      <c r="EG36" s="120"/>
      <c r="EH36" s="120"/>
      <c r="EI36" s="120"/>
      <c r="EJ36" s="120"/>
      <c r="EK36" s="120"/>
      <c r="EL36" s="120"/>
      <c r="EM36" s="120"/>
      <c r="EN36" s="120"/>
      <c r="EO36" s="120"/>
      <c r="EP36" s="120"/>
      <c r="EQ36" s="120"/>
      <c r="ER36" s="120"/>
      <c r="ES36" s="120"/>
      <c r="ET36" s="120"/>
      <c r="EU36" s="120"/>
      <c r="EV36" s="120"/>
      <c r="EW36" s="120"/>
      <c r="EX36" s="120"/>
      <c r="EY36" s="120"/>
      <c r="EZ36" s="120"/>
      <c r="FA36" s="120"/>
      <c r="FB36" s="120"/>
      <c r="FC36" s="120"/>
      <c r="FD36" s="120"/>
      <c r="FE36" s="120"/>
      <c r="FF36" s="120"/>
      <c r="FG36" s="120"/>
      <c r="FH36" s="120"/>
      <c r="FI36" s="120"/>
      <c r="FJ36" s="120"/>
      <c r="FK36" s="120"/>
      <c r="FL36" s="120"/>
      <c r="FM36" s="120"/>
      <c r="FN36" s="120"/>
      <c r="FO36" s="120"/>
      <c r="FP36" s="120"/>
      <c r="FQ36" s="120"/>
      <c r="FR36" s="120"/>
      <c r="FS36" s="120"/>
      <c r="FT36" s="120"/>
      <c r="FU36" s="120"/>
      <c r="FV36" s="120"/>
      <c r="FW36" s="120"/>
      <c r="FX36" s="120"/>
      <c r="FY36" s="120"/>
      <c r="FZ36" s="120"/>
      <c r="GA36" s="120"/>
      <c r="GB36" s="120"/>
      <c r="GC36" s="120"/>
      <c r="GD36" s="120"/>
      <c r="GE36" s="120"/>
      <c r="GF36" s="120"/>
      <c r="GG36" s="120"/>
      <c r="GH36" s="120"/>
      <c r="GI36" s="120"/>
      <c r="GJ36" s="120"/>
      <c r="GK36" s="120"/>
      <c r="GL36" s="120"/>
      <c r="GM36" s="120"/>
      <c r="GN36" s="120"/>
      <c r="GO36" s="120"/>
      <c r="GP36" s="120"/>
      <c r="GQ36" s="120"/>
      <c r="GR36" s="120"/>
      <c r="GS36" s="120"/>
      <c r="GT36" s="120"/>
      <c r="GU36" s="120"/>
      <c r="GV36" s="120"/>
      <c r="GW36" s="120"/>
      <c r="GX36" s="120"/>
      <c r="GY36" s="120"/>
      <c r="GZ36" s="120"/>
      <c r="HA36" s="120"/>
      <c r="HB36" s="120"/>
      <c r="HC36" s="120"/>
      <c r="HD36" s="120"/>
      <c r="HE36" s="120"/>
      <c r="HF36" s="120"/>
      <c r="HG36" s="120"/>
      <c r="HH36" s="120"/>
      <c r="HI36" s="120"/>
      <c r="HJ36" s="120"/>
      <c r="HK36" s="120"/>
      <c r="HL36" s="120"/>
      <c r="HM36" s="120"/>
      <c r="HN36" s="120"/>
      <c r="HO36" s="120"/>
      <c r="HP36" s="120"/>
      <c r="HQ36" s="120"/>
      <c r="HR36" s="120"/>
      <c r="HS36" s="120"/>
      <c r="HT36" s="120"/>
      <c r="HU36" s="120"/>
      <c r="HV36" s="120"/>
      <c r="HW36" s="120"/>
      <c r="HX36" s="120"/>
      <c r="HY36" s="120"/>
      <c r="HZ36" s="120"/>
      <c r="IA36" s="120"/>
      <c r="IB36" s="120"/>
      <c r="IC36" s="120"/>
      <c r="ID36" s="120"/>
      <c r="IE36" s="120"/>
      <c r="IF36" s="120"/>
      <c r="IG36" s="120"/>
      <c r="IH36" s="120"/>
      <c r="II36" s="120"/>
      <c r="IJ36" s="120"/>
      <c r="IK36" s="120"/>
      <c r="IL36" s="120"/>
      <c r="IM36" s="120"/>
      <c r="IN36" s="120"/>
      <c r="IO36" s="120"/>
      <c r="IP36" s="120"/>
      <c r="IQ36" s="120"/>
      <c r="IR36" s="120"/>
      <c r="IS36" s="120"/>
      <c r="IT36" s="120"/>
    </row>
    <row r="37" spans="1:254" s="119" customFormat="1" ht="18" customHeight="1">
      <c r="A37" s="121"/>
      <c r="B37" s="131" t="s">
        <v>153</v>
      </c>
      <c r="C37" s="132">
        <v>-2739.93</v>
      </c>
      <c r="D37" s="132">
        <v>2500.29</v>
      </c>
      <c r="E37" s="132">
        <v>3054.94</v>
      </c>
      <c r="F37" s="132">
        <v>-5357.16</v>
      </c>
      <c r="G37" s="132">
        <v>-5999.27</v>
      </c>
      <c r="H37" s="132">
        <v>4673.66</v>
      </c>
      <c r="I37" s="132">
        <v>2626.18</v>
      </c>
      <c r="J37" s="132">
        <v>-10499.35</v>
      </c>
      <c r="K37" s="132">
        <v>6838.3</v>
      </c>
      <c r="L37" s="132">
        <v>-7153.42</v>
      </c>
      <c r="M37" s="132">
        <v>3880.14</v>
      </c>
      <c r="N37" s="132">
        <v>1464.09</v>
      </c>
      <c r="O37" s="132">
        <v>-6711.5300000000025</v>
      </c>
      <c r="P37" s="120"/>
      <c r="Q37" s="120"/>
      <c r="R37" s="120"/>
      <c r="T37" s="120"/>
      <c r="U37" s="120"/>
      <c r="V37" s="120"/>
      <c r="W37" s="120"/>
      <c r="X37" s="120"/>
      <c r="Y37" s="120"/>
      <c r="Z37" s="120"/>
      <c r="AA37" s="120"/>
      <c r="AB37" s="120"/>
      <c r="AC37" s="120"/>
      <c r="AD37" s="120"/>
      <c r="AE37" s="120"/>
      <c r="AF37" s="120"/>
      <c r="AG37" s="120"/>
      <c r="AH37" s="120"/>
      <c r="AI37" s="120"/>
      <c r="AJ37" s="120"/>
      <c r="AK37" s="120"/>
      <c r="AL37" s="120"/>
      <c r="AM37" s="120"/>
      <c r="AN37" s="120"/>
      <c r="AO37" s="120"/>
      <c r="AP37" s="120"/>
      <c r="AQ37" s="120"/>
      <c r="AR37" s="120"/>
      <c r="AS37" s="120"/>
      <c r="AT37" s="120"/>
      <c r="AU37" s="120"/>
      <c r="AV37" s="120"/>
      <c r="AW37" s="120"/>
      <c r="AX37" s="120"/>
      <c r="AY37" s="120"/>
      <c r="AZ37" s="120"/>
      <c r="BA37" s="120"/>
      <c r="BB37" s="120"/>
      <c r="BC37" s="120"/>
      <c r="BD37" s="120"/>
      <c r="BE37" s="120"/>
      <c r="BF37" s="120"/>
      <c r="BG37" s="120"/>
      <c r="BH37" s="120"/>
      <c r="BI37" s="120"/>
      <c r="BJ37" s="120"/>
      <c r="BK37" s="120"/>
      <c r="BL37" s="120"/>
      <c r="BM37" s="120"/>
      <c r="BN37" s="120"/>
      <c r="BO37" s="120"/>
      <c r="BP37" s="120"/>
      <c r="BQ37" s="120"/>
      <c r="BR37" s="120"/>
      <c r="BS37" s="120"/>
      <c r="BT37" s="120"/>
      <c r="BU37" s="120"/>
      <c r="BV37" s="120"/>
      <c r="BW37" s="120"/>
      <c r="BX37" s="120"/>
      <c r="BY37" s="120"/>
      <c r="BZ37" s="120"/>
      <c r="CA37" s="120"/>
      <c r="CB37" s="120"/>
      <c r="CC37" s="120"/>
      <c r="CD37" s="120"/>
      <c r="CE37" s="120"/>
      <c r="CF37" s="120"/>
      <c r="CG37" s="120"/>
      <c r="CH37" s="120"/>
      <c r="CI37" s="120"/>
      <c r="CJ37" s="120"/>
      <c r="CK37" s="120"/>
      <c r="CL37" s="120"/>
      <c r="CM37" s="120"/>
      <c r="CN37" s="120"/>
      <c r="CO37" s="120"/>
      <c r="CP37" s="120"/>
      <c r="CQ37" s="120"/>
      <c r="CR37" s="120"/>
      <c r="CS37" s="120"/>
      <c r="CT37" s="120"/>
      <c r="CU37" s="120"/>
      <c r="CV37" s="120"/>
      <c r="CW37" s="120"/>
      <c r="CX37" s="120"/>
      <c r="CY37" s="120"/>
      <c r="CZ37" s="120"/>
      <c r="DA37" s="120"/>
      <c r="DB37" s="120"/>
      <c r="DC37" s="120"/>
      <c r="DD37" s="120"/>
      <c r="DE37" s="120"/>
      <c r="DF37" s="120"/>
      <c r="DG37" s="120"/>
      <c r="DH37" s="120"/>
      <c r="DI37" s="120"/>
      <c r="DJ37" s="120"/>
      <c r="DK37" s="120"/>
      <c r="DL37" s="120"/>
      <c r="DM37" s="120"/>
      <c r="DN37" s="120"/>
      <c r="DO37" s="120"/>
      <c r="DP37" s="120"/>
      <c r="DQ37" s="120"/>
      <c r="DR37" s="120"/>
      <c r="DS37" s="120"/>
      <c r="DT37" s="120"/>
      <c r="DU37" s="120"/>
      <c r="DV37" s="120"/>
      <c r="DW37" s="120"/>
      <c r="DX37" s="120"/>
      <c r="DY37" s="120"/>
      <c r="DZ37" s="120"/>
      <c r="EA37" s="120"/>
      <c r="EB37" s="120"/>
      <c r="EC37" s="120"/>
      <c r="ED37" s="120"/>
      <c r="EE37" s="120"/>
      <c r="EF37" s="120"/>
      <c r="EG37" s="120"/>
      <c r="EH37" s="120"/>
      <c r="EI37" s="120"/>
      <c r="EJ37" s="120"/>
      <c r="EK37" s="120"/>
      <c r="EL37" s="120"/>
      <c r="EM37" s="120"/>
      <c r="EN37" s="120"/>
      <c r="EO37" s="120"/>
      <c r="EP37" s="120"/>
      <c r="EQ37" s="120"/>
      <c r="ER37" s="120"/>
      <c r="ES37" s="120"/>
      <c r="ET37" s="120"/>
      <c r="EU37" s="120"/>
      <c r="EV37" s="120"/>
      <c r="EW37" s="120"/>
      <c r="EX37" s="120"/>
      <c r="EY37" s="120"/>
      <c r="EZ37" s="120"/>
      <c r="FA37" s="120"/>
      <c r="FB37" s="120"/>
      <c r="FC37" s="120"/>
      <c r="FD37" s="120"/>
      <c r="FE37" s="120"/>
      <c r="FF37" s="120"/>
      <c r="FG37" s="120"/>
      <c r="FH37" s="120"/>
      <c r="FI37" s="120"/>
      <c r="FJ37" s="120"/>
      <c r="FK37" s="120"/>
      <c r="FL37" s="120"/>
      <c r="FM37" s="120"/>
      <c r="FN37" s="120"/>
      <c r="FO37" s="120"/>
      <c r="FP37" s="120"/>
      <c r="FQ37" s="120"/>
      <c r="FR37" s="120"/>
      <c r="FS37" s="120"/>
      <c r="FT37" s="120"/>
      <c r="FU37" s="120"/>
      <c r="FV37" s="120"/>
      <c r="FW37" s="120"/>
      <c r="FX37" s="120"/>
      <c r="FY37" s="120"/>
      <c r="FZ37" s="120"/>
      <c r="GA37" s="120"/>
      <c r="GB37" s="120"/>
      <c r="GC37" s="120"/>
      <c r="GD37" s="120"/>
      <c r="GE37" s="120"/>
      <c r="GF37" s="120"/>
      <c r="GG37" s="120"/>
      <c r="GH37" s="120"/>
      <c r="GI37" s="120"/>
      <c r="GJ37" s="120"/>
      <c r="GK37" s="120"/>
      <c r="GL37" s="120"/>
      <c r="GM37" s="120"/>
      <c r="GN37" s="120"/>
      <c r="GO37" s="120"/>
      <c r="GP37" s="120"/>
      <c r="GQ37" s="120"/>
      <c r="GR37" s="120"/>
      <c r="GS37" s="120"/>
      <c r="GT37" s="120"/>
      <c r="GU37" s="120"/>
      <c r="GV37" s="120"/>
      <c r="GW37" s="120"/>
      <c r="GX37" s="120"/>
      <c r="GY37" s="120"/>
      <c r="GZ37" s="120"/>
      <c r="HA37" s="120"/>
      <c r="HB37" s="120"/>
      <c r="HC37" s="120"/>
      <c r="HD37" s="120"/>
      <c r="HE37" s="120"/>
      <c r="HF37" s="120"/>
      <c r="HG37" s="120"/>
      <c r="HH37" s="120"/>
      <c r="HI37" s="120"/>
      <c r="HJ37" s="120"/>
      <c r="HK37" s="120"/>
      <c r="HL37" s="120"/>
      <c r="HM37" s="120"/>
      <c r="HN37" s="120"/>
      <c r="HO37" s="120"/>
      <c r="HP37" s="120"/>
      <c r="HQ37" s="120"/>
      <c r="HR37" s="120"/>
      <c r="HS37" s="120"/>
      <c r="HT37" s="120"/>
      <c r="HU37" s="120"/>
      <c r="HV37" s="120"/>
      <c r="HW37" s="120"/>
      <c r="HX37" s="120"/>
      <c r="HY37" s="120"/>
      <c r="HZ37" s="120"/>
      <c r="IA37" s="120"/>
      <c r="IB37" s="120"/>
      <c r="IC37" s="120"/>
      <c r="ID37" s="120"/>
      <c r="IE37" s="120"/>
      <c r="IF37" s="120"/>
      <c r="IG37" s="120"/>
      <c r="IH37" s="120"/>
      <c r="II37" s="120"/>
      <c r="IJ37" s="120"/>
      <c r="IK37" s="120"/>
      <c r="IL37" s="120"/>
      <c r="IM37" s="120"/>
      <c r="IN37" s="120"/>
      <c r="IO37" s="120"/>
      <c r="IP37" s="120"/>
      <c r="IQ37" s="120"/>
      <c r="IR37" s="120"/>
      <c r="IS37" s="120"/>
      <c r="IT37" s="120"/>
    </row>
    <row r="38" spans="1:254" s="119" customFormat="1" ht="12.75">
      <c r="A38" s="121"/>
      <c r="B38" s="139"/>
      <c r="C38" s="140"/>
      <c r="D38" s="140"/>
      <c r="E38" s="140"/>
      <c r="F38" s="140"/>
      <c r="G38" s="140"/>
      <c r="H38" s="140"/>
      <c r="I38" s="140"/>
      <c r="J38" s="141"/>
      <c r="K38" s="140"/>
      <c r="L38" s="142"/>
      <c r="M38" s="142"/>
      <c r="N38" s="142"/>
      <c r="O38" s="140"/>
      <c r="P38" s="120"/>
      <c r="Q38" s="120"/>
      <c r="R38" s="120"/>
      <c r="T38" s="120"/>
      <c r="U38" s="120"/>
      <c r="V38" s="120"/>
      <c r="W38" s="120"/>
      <c r="X38" s="120"/>
      <c r="Y38" s="120"/>
      <c r="Z38" s="120"/>
      <c r="AA38" s="120"/>
      <c r="AB38" s="120"/>
      <c r="AC38" s="120"/>
      <c r="AD38" s="120"/>
      <c r="AE38" s="120"/>
      <c r="AF38" s="120"/>
      <c r="AG38" s="120"/>
      <c r="AH38" s="120"/>
      <c r="AI38" s="120"/>
      <c r="AJ38" s="120"/>
      <c r="AK38" s="120"/>
      <c r="AL38" s="120"/>
      <c r="AM38" s="120"/>
      <c r="AN38" s="120"/>
      <c r="AO38" s="120"/>
      <c r="AP38" s="120"/>
      <c r="AQ38" s="120"/>
      <c r="AR38" s="120"/>
      <c r="AS38" s="120"/>
      <c r="AT38" s="120"/>
      <c r="AU38" s="120"/>
      <c r="AV38" s="120"/>
      <c r="AW38" s="120"/>
      <c r="AX38" s="120"/>
      <c r="AY38" s="120"/>
      <c r="AZ38" s="120"/>
      <c r="BA38" s="120"/>
      <c r="BB38" s="120"/>
      <c r="BC38" s="120"/>
      <c r="BD38" s="120"/>
      <c r="BE38" s="120"/>
      <c r="BF38" s="120"/>
      <c r="BG38" s="120"/>
      <c r="BH38" s="120"/>
      <c r="BI38" s="120"/>
      <c r="BJ38" s="120"/>
      <c r="BK38" s="120"/>
      <c r="BL38" s="120"/>
      <c r="BM38" s="120"/>
      <c r="BN38" s="120"/>
      <c r="BO38" s="120"/>
      <c r="BP38" s="120"/>
      <c r="BQ38" s="120"/>
      <c r="BR38" s="120"/>
      <c r="BS38" s="120"/>
      <c r="BT38" s="120"/>
      <c r="BU38" s="120"/>
      <c r="BV38" s="120"/>
      <c r="BW38" s="120"/>
      <c r="BX38" s="120"/>
      <c r="BY38" s="120"/>
      <c r="BZ38" s="120"/>
      <c r="CA38" s="120"/>
      <c r="CB38" s="120"/>
      <c r="CC38" s="120"/>
      <c r="CD38" s="120"/>
      <c r="CE38" s="120"/>
      <c r="CF38" s="120"/>
      <c r="CG38" s="120"/>
      <c r="CH38" s="120"/>
      <c r="CI38" s="120"/>
      <c r="CJ38" s="120"/>
      <c r="CK38" s="120"/>
      <c r="CL38" s="120"/>
      <c r="CM38" s="120"/>
      <c r="CN38" s="120"/>
      <c r="CO38" s="120"/>
      <c r="CP38" s="120"/>
      <c r="CQ38" s="120"/>
      <c r="CR38" s="120"/>
      <c r="CS38" s="120"/>
      <c r="CT38" s="120"/>
      <c r="CU38" s="120"/>
      <c r="CV38" s="120"/>
      <c r="CW38" s="120"/>
      <c r="CX38" s="120"/>
      <c r="CY38" s="120"/>
      <c r="CZ38" s="120"/>
      <c r="DA38" s="120"/>
      <c r="DB38" s="120"/>
      <c r="DC38" s="120"/>
      <c r="DD38" s="120"/>
      <c r="DE38" s="120"/>
      <c r="DF38" s="120"/>
      <c r="DG38" s="120"/>
      <c r="DH38" s="120"/>
      <c r="DI38" s="120"/>
      <c r="DJ38" s="120"/>
      <c r="DK38" s="120"/>
      <c r="DL38" s="120"/>
      <c r="DM38" s="120"/>
      <c r="DN38" s="120"/>
      <c r="DO38" s="120"/>
      <c r="DP38" s="120"/>
      <c r="DQ38" s="120"/>
      <c r="DR38" s="120"/>
      <c r="DS38" s="120"/>
      <c r="DT38" s="120"/>
      <c r="DU38" s="120"/>
      <c r="DV38" s="120"/>
      <c r="DW38" s="120"/>
      <c r="DX38" s="120"/>
      <c r="DY38" s="120"/>
      <c r="DZ38" s="120"/>
      <c r="EA38" s="120"/>
      <c r="EB38" s="120"/>
      <c r="EC38" s="120"/>
      <c r="ED38" s="120"/>
      <c r="EE38" s="120"/>
      <c r="EF38" s="120"/>
      <c r="EG38" s="120"/>
      <c r="EH38" s="120"/>
      <c r="EI38" s="120"/>
      <c r="EJ38" s="120"/>
      <c r="EK38" s="120"/>
      <c r="EL38" s="120"/>
      <c r="EM38" s="120"/>
      <c r="EN38" s="120"/>
      <c r="EO38" s="120"/>
      <c r="EP38" s="120"/>
      <c r="EQ38" s="120"/>
      <c r="ER38" s="120"/>
      <c r="ES38" s="120"/>
      <c r="ET38" s="120"/>
      <c r="EU38" s="120"/>
      <c r="EV38" s="120"/>
      <c r="EW38" s="120"/>
      <c r="EX38" s="120"/>
      <c r="EY38" s="120"/>
      <c r="EZ38" s="120"/>
      <c r="FA38" s="120"/>
      <c r="FB38" s="120"/>
      <c r="FC38" s="120"/>
      <c r="FD38" s="120"/>
      <c r="FE38" s="120"/>
      <c r="FF38" s="120"/>
      <c r="FG38" s="120"/>
      <c r="FH38" s="120"/>
      <c r="FI38" s="120"/>
      <c r="FJ38" s="120"/>
      <c r="FK38" s="120"/>
      <c r="FL38" s="120"/>
      <c r="FM38" s="120"/>
      <c r="FN38" s="120"/>
      <c r="FO38" s="120"/>
      <c r="FP38" s="120"/>
      <c r="FQ38" s="120"/>
      <c r="FR38" s="120"/>
      <c r="FS38" s="120"/>
      <c r="FT38" s="120"/>
      <c r="FU38" s="120"/>
      <c r="FV38" s="120"/>
      <c r="FW38" s="120"/>
      <c r="FX38" s="120"/>
      <c r="FY38" s="120"/>
      <c r="FZ38" s="120"/>
      <c r="GA38" s="120"/>
      <c r="GB38" s="120"/>
      <c r="GC38" s="120"/>
      <c r="GD38" s="120"/>
      <c r="GE38" s="120"/>
      <c r="GF38" s="120"/>
      <c r="GG38" s="120"/>
      <c r="GH38" s="120"/>
      <c r="GI38" s="120"/>
      <c r="GJ38" s="120"/>
      <c r="GK38" s="120"/>
      <c r="GL38" s="120"/>
      <c r="GM38" s="120"/>
      <c r="GN38" s="120"/>
      <c r="GO38" s="120"/>
      <c r="GP38" s="120"/>
      <c r="GQ38" s="120"/>
      <c r="GR38" s="120"/>
      <c r="GS38" s="120"/>
      <c r="GT38" s="120"/>
      <c r="GU38" s="120"/>
      <c r="GV38" s="120"/>
      <c r="GW38" s="120"/>
      <c r="GX38" s="120"/>
      <c r="GY38" s="120"/>
      <c r="GZ38" s="120"/>
      <c r="HA38" s="120"/>
      <c r="HB38" s="120"/>
      <c r="HC38" s="120"/>
      <c r="HD38" s="120"/>
      <c r="HE38" s="120"/>
      <c r="HF38" s="120"/>
      <c r="HG38" s="120"/>
      <c r="HH38" s="120"/>
      <c r="HI38" s="120"/>
      <c r="HJ38" s="120"/>
      <c r="HK38" s="120"/>
      <c r="HL38" s="120"/>
      <c r="HM38" s="120"/>
      <c r="HN38" s="120"/>
      <c r="HO38" s="120"/>
      <c r="HP38" s="120"/>
      <c r="HQ38" s="120"/>
      <c r="HR38" s="120"/>
      <c r="HS38" s="120"/>
      <c r="HT38" s="120"/>
      <c r="HU38" s="120"/>
      <c r="HV38" s="120"/>
      <c r="HW38" s="120"/>
      <c r="HX38" s="120"/>
      <c r="HY38" s="120"/>
      <c r="HZ38" s="120"/>
      <c r="IA38" s="120"/>
      <c r="IB38" s="120"/>
      <c r="IC38" s="120"/>
      <c r="ID38" s="120"/>
      <c r="IE38" s="120"/>
      <c r="IF38" s="120"/>
      <c r="IG38" s="120"/>
      <c r="IH38" s="120"/>
      <c r="II38" s="120"/>
      <c r="IJ38" s="120"/>
      <c r="IK38" s="120"/>
      <c r="IL38" s="120"/>
      <c r="IM38" s="120"/>
      <c r="IN38" s="120"/>
      <c r="IO38" s="120"/>
      <c r="IP38" s="120"/>
      <c r="IQ38" s="120"/>
      <c r="IR38" s="120"/>
      <c r="IS38" s="120"/>
      <c r="IT38" s="120"/>
    </row>
    <row r="39" spans="1:15" s="119" customFormat="1" ht="14.25">
      <c r="A39" s="121"/>
      <c r="B39" s="143"/>
      <c r="C39" s="144"/>
      <c r="D39" s="144"/>
      <c r="E39" s="144"/>
      <c r="F39" s="144"/>
      <c r="G39" s="144"/>
      <c r="H39" s="144"/>
      <c r="I39" s="144"/>
      <c r="J39" s="144"/>
      <c r="K39" s="143"/>
      <c r="L39" s="145"/>
      <c r="M39" s="145"/>
      <c r="N39" s="145"/>
      <c r="O39" s="143"/>
    </row>
    <row r="40" spans="1:15" s="119" customFormat="1" ht="24.75" customHeight="1">
      <c r="A40" s="121"/>
      <c r="B40" s="366" t="s">
        <v>154</v>
      </c>
      <c r="C40" s="367"/>
      <c r="D40" s="367"/>
      <c r="E40" s="367"/>
      <c r="F40" s="367"/>
      <c r="G40" s="367"/>
      <c r="H40" s="367"/>
      <c r="I40" s="367"/>
      <c r="J40" s="367"/>
      <c r="K40" s="367"/>
      <c r="L40" s="367"/>
      <c r="M40" s="367"/>
      <c r="N40" s="367"/>
      <c r="O40" s="367"/>
    </row>
    <row r="41" spans="1:15" s="119" customFormat="1" ht="14.25">
      <c r="A41" s="121"/>
      <c r="B41" s="143" t="s">
        <v>155</v>
      </c>
      <c r="C41" s="143"/>
      <c r="D41" s="143"/>
      <c r="E41" s="143"/>
      <c r="F41" s="143"/>
      <c r="G41" s="143"/>
      <c r="H41" s="143"/>
      <c r="I41" s="143"/>
      <c r="J41" s="143"/>
      <c r="K41" s="143"/>
      <c r="L41" s="145"/>
      <c r="M41" s="145"/>
      <c r="N41" s="145"/>
      <c r="O41" s="144"/>
    </row>
    <row r="42" spans="1:15" s="119" customFormat="1" ht="14.25">
      <c r="A42" s="121"/>
      <c r="B42" s="143" t="s">
        <v>156</v>
      </c>
      <c r="C42" s="143"/>
      <c r="D42" s="143"/>
      <c r="E42" s="143"/>
      <c r="F42" s="143"/>
      <c r="G42" s="143"/>
      <c r="H42" s="143"/>
      <c r="I42" s="143"/>
      <c r="J42" s="143"/>
      <c r="K42" s="143"/>
      <c r="L42" s="145"/>
      <c r="M42" s="145"/>
      <c r="N42" s="145"/>
      <c r="O42" s="143"/>
    </row>
    <row r="43" spans="1:15" s="119" customFormat="1" ht="14.25">
      <c r="A43" s="121"/>
      <c r="B43" s="143" t="s">
        <v>157</v>
      </c>
      <c r="C43" s="143"/>
      <c r="D43" s="143"/>
      <c r="E43" s="143"/>
      <c r="F43" s="143"/>
      <c r="G43" s="143"/>
      <c r="H43" s="143"/>
      <c r="I43" s="143"/>
      <c r="J43" s="143"/>
      <c r="K43" s="143"/>
      <c r="L43" s="145"/>
      <c r="M43" s="145"/>
      <c r="N43" s="145"/>
      <c r="O43" s="143"/>
    </row>
    <row r="45" ht="12.75" hidden="1"/>
    <row r="46" ht="12.75">
      <c r="C46" s="148"/>
    </row>
  </sheetData>
  <sheetProtection/>
  <mergeCells count="2">
    <mergeCell ref="B2:O2"/>
    <mergeCell ref="B40:O40"/>
  </mergeCells>
  <printOptions horizontalCentered="1" verticalCentered="1"/>
  <pageMargins left="0.11811023622047245" right="0.11811023622047245" top="0.6692913385826772" bottom="0.5511811023622047" header="0.5118110236220472" footer="0.5118110236220472"/>
  <pageSetup fitToHeight="1" fitToWidth="1" horizontalDpi="300" verticalDpi="300" orientation="landscape" paperSize="9" scale="67" r:id="rId1"/>
</worksheet>
</file>

<file path=xl/worksheets/sheet19.xml><?xml version="1.0" encoding="utf-8"?>
<worksheet xmlns="http://schemas.openxmlformats.org/spreadsheetml/2006/main" xmlns:r="http://schemas.openxmlformats.org/officeDocument/2006/relationships">
  <sheetPr>
    <pageSetUpPr fitToPage="1"/>
  </sheetPr>
  <dimension ref="A1:IT94"/>
  <sheetViews>
    <sheetView zoomScale="70" zoomScaleNormal="70" zoomScaleSheetLayoutView="100" zoomScalePageLayoutView="0" workbookViewId="0" topLeftCell="A1">
      <selection activeCell="B44" sqref="B44"/>
    </sheetView>
  </sheetViews>
  <sheetFormatPr defaultColWidth="9.140625" defaultRowHeight="12.75"/>
  <cols>
    <col min="1" max="1" width="5.57421875" style="177" customWidth="1"/>
    <col min="2" max="2" width="58.00390625" style="178" customWidth="1"/>
    <col min="3" max="3" width="14.421875" style="178" customWidth="1"/>
    <col min="4" max="4" width="13.140625" style="178" customWidth="1"/>
    <col min="5" max="5" width="13.8515625" style="178" customWidth="1"/>
    <col min="6" max="6" width="13.00390625" style="178" customWidth="1"/>
    <col min="7" max="7" width="14.28125" style="178" customWidth="1"/>
    <col min="8" max="8" width="12.7109375" style="178" customWidth="1"/>
    <col min="9" max="9" width="13.140625" style="178" customWidth="1"/>
    <col min="10" max="10" width="12.00390625" style="178" customWidth="1"/>
    <col min="11" max="13" width="10.8515625" style="178" customWidth="1"/>
    <col min="14" max="14" width="10.28125" style="178" customWidth="1"/>
    <col min="15" max="15" width="15.28125" style="178" customWidth="1"/>
    <col min="16" max="16" width="30.00390625" style="178" customWidth="1"/>
    <col min="17" max="17" width="44.7109375" style="178" bestFit="1" customWidth="1"/>
    <col min="18" max="18" width="31.7109375" style="178" bestFit="1" customWidth="1"/>
    <col min="19" max="16384" width="9.140625" style="178" customWidth="1"/>
  </cols>
  <sheetData>
    <row r="1" spans="1:10" s="150" customFormat="1" ht="15.75" customHeight="1">
      <c r="A1" s="149"/>
      <c r="C1" s="151"/>
      <c r="D1" s="151"/>
      <c r="E1" s="151"/>
      <c r="F1" s="151"/>
      <c r="G1" s="151"/>
      <c r="H1" s="151"/>
      <c r="I1" s="151"/>
      <c r="J1" s="151"/>
    </row>
    <row r="2" spans="1:15" s="150" customFormat="1" ht="15.75">
      <c r="A2" s="152"/>
      <c r="B2" s="361" t="s">
        <v>148</v>
      </c>
      <c r="C2" s="361"/>
      <c r="D2" s="361"/>
      <c r="E2" s="361"/>
      <c r="F2" s="361"/>
      <c r="G2" s="361"/>
      <c r="H2" s="361"/>
      <c r="I2" s="361"/>
      <c r="J2" s="361"/>
      <c r="K2" s="361"/>
      <c r="L2" s="361"/>
      <c r="M2" s="361"/>
      <c r="N2" s="361"/>
      <c r="O2" s="361"/>
    </row>
    <row r="3" spans="1:15" s="150" customFormat="1" ht="15.75">
      <c r="A3" s="152"/>
      <c r="B3" s="153"/>
      <c r="C3" s="153"/>
      <c r="D3" s="153"/>
      <c r="E3" s="153"/>
      <c r="F3" s="153"/>
      <c r="G3" s="153"/>
      <c r="H3" s="153"/>
      <c r="I3" s="153"/>
      <c r="J3" s="153"/>
      <c r="K3" s="153"/>
      <c r="L3" s="154"/>
      <c r="M3" s="154"/>
      <c r="N3" s="154"/>
      <c r="O3" s="153"/>
    </row>
    <row r="4" spans="1:15" s="150" customFormat="1" ht="14.25">
      <c r="A4" s="152"/>
      <c r="B4" s="155"/>
      <c r="C4" s="155"/>
      <c r="D4" s="155"/>
      <c r="E4" s="155"/>
      <c r="F4" s="155"/>
      <c r="G4" s="155"/>
      <c r="H4" s="155"/>
      <c r="I4" s="155"/>
      <c r="J4" s="155"/>
      <c r="K4" s="155"/>
      <c r="L4" s="156"/>
      <c r="M4" s="156"/>
      <c r="N4" s="156"/>
      <c r="O4" s="157" t="s">
        <v>105</v>
      </c>
    </row>
    <row r="5" spans="1:15" s="150" customFormat="1" ht="27" customHeight="1">
      <c r="A5" s="152"/>
      <c r="B5" s="158"/>
      <c r="C5" s="159" t="s">
        <v>97</v>
      </c>
      <c r="D5" s="159" t="s">
        <v>98</v>
      </c>
      <c r="E5" s="159" t="s">
        <v>99</v>
      </c>
      <c r="F5" s="159" t="s">
        <v>100</v>
      </c>
      <c r="G5" s="159" t="s">
        <v>101</v>
      </c>
      <c r="H5" s="159" t="s">
        <v>102</v>
      </c>
      <c r="I5" s="159" t="s">
        <v>103</v>
      </c>
      <c r="J5" s="159" t="s">
        <v>104</v>
      </c>
      <c r="K5" s="159" t="s">
        <v>110</v>
      </c>
      <c r="L5" s="159" t="s">
        <v>111</v>
      </c>
      <c r="M5" s="159" t="s">
        <v>112</v>
      </c>
      <c r="N5" s="159" t="s">
        <v>113</v>
      </c>
      <c r="O5" s="159" t="s">
        <v>5</v>
      </c>
    </row>
    <row r="6" spans="1:15" s="150" customFormat="1" ht="18" customHeight="1">
      <c r="A6" s="152"/>
      <c r="B6" s="160"/>
      <c r="C6" s="161"/>
      <c r="D6" s="161"/>
      <c r="E6" s="161"/>
      <c r="F6" s="161"/>
      <c r="G6" s="161"/>
      <c r="H6" s="161"/>
      <c r="I6" s="161"/>
      <c r="J6" s="161"/>
      <c r="K6" s="161"/>
      <c r="L6" s="161"/>
      <c r="M6" s="161"/>
      <c r="N6" s="161"/>
      <c r="O6" s="161"/>
    </row>
    <row r="7" spans="1:254" s="150" customFormat="1" ht="18" customHeight="1">
      <c r="A7" s="152"/>
      <c r="B7" s="162" t="s">
        <v>94</v>
      </c>
      <c r="C7" s="163">
        <v>16519.98</v>
      </c>
      <c r="D7" s="163">
        <v>17281.17</v>
      </c>
      <c r="E7" s="163">
        <v>12286.05</v>
      </c>
      <c r="F7" s="163">
        <v>13568.04</v>
      </c>
      <c r="G7" s="163">
        <v>23214</v>
      </c>
      <c r="H7" s="163">
        <v>11709.72</v>
      </c>
      <c r="I7" s="163">
        <v>16630.56</v>
      </c>
      <c r="J7" s="163">
        <v>24505.94</v>
      </c>
      <c r="K7" s="163">
        <v>9702.98</v>
      </c>
      <c r="L7" s="163">
        <v>18371.19</v>
      </c>
      <c r="M7" s="163">
        <v>17363.69</v>
      </c>
      <c r="N7" s="163">
        <v>12912.58</v>
      </c>
      <c r="O7" s="163">
        <v>194065.9</v>
      </c>
      <c r="P7" s="151"/>
      <c r="Q7" s="151"/>
      <c r="R7" s="151"/>
      <c r="T7" s="151"/>
      <c r="U7" s="151"/>
      <c r="V7" s="151"/>
      <c r="W7" s="151"/>
      <c r="X7" s="151"/>
      <c r="Y7" s="151"/>
      <c r="Z7" s="151"/>
      <c r="AA7" s="151"/>
      <c r="AB7" s="151"/>
      <c r="AC7" s="151"/>
      <c r="AD7" s="151"/>
      <c r="AE7" s="151"/>
      <c r="AF7" s="151"/>
      <c r="AG7" s="151"/>
      <c r="AH7" s="151"/>
      <c r="AI7" s="151"/>
      <c r="AJ7" s="151"/>
      <c r="AK7" s="151"/>
      <c r="AL7" s="151"/>
      <c r="AM7" s="151"/>
      <c r="AN7" s="151"/>
      <c r="AO7" s="151"/>
      <c r="AP7" s="151"/>
      <c r="AQ7" s="151"/>
      <c r="AR7" s="151"/>
      <c r="AS7" s="151"/>
      <c r="AT7" s="151"/>
      <c r="AU7" s="151"/>
      <c r="AV7" s="151"/>
      <c r="AW7" s="151"/>
      <c r="AX7" s="151"/>
      <c r="AY7" s="151"/>
      <c r="AZ7" s="151"/>
      <c r="BA7" s="151"/>
      <c r="BB7" s="151"/>
      <c r="BC7" s="151"/>
      <c r="BD7" s="151"/>
      <c r="BE7" s="151"/>
      <c r="BF7" s="151"/>
      <c r="BG7" s="151"/>
      <c r="BH7" s="151"/>
      <c r="BI7" s="151"/>
      <c r="BJ7" s="151"/>
      <c r="BK7" s="151"/>
      <c r="BL7" s="151"/>
      <c r="BM7" s="151"/>
      <c r="BN7" s="151"/>
      <c r="BO7" s="151"/>
      <c r="BP7" s="151"/>
      <c r="BQ7" s="151"/>
      <c r="BR7" s="151"/>
      <c r="BS7" s="151"/>
      <c r="BT7" s="151"/>
      <c r="BU7" s="151"/>
      <c r="BV7" s="151"/>
      <c r="BW7" s="151"/>
      <c r="BX7" s="151"/>
      <c r="BY7" s="151"/>
      <c r="BZ7" s="151"/>
      <c r="CA7" s="151"/>
      <c r="CB7" s="151"/>
      <c r="CC7" s="151"/>
      <c r="CD7" s="151"/>
      <c r="CE7" s="151"/>
      <c r="CF7" s="151"/>
      <c r="CG7" s="151"/>
      <c r="CH7" s="151"/>
      <c r="CI7" s="151"/>
      <c r="CJ7" s="151"/>
      <c r="CK7" s="151"/>
      <c r="CL7" s="151"/>
      <c r="CM7" s="151"/>
      <c r="CN7" s="151"/>
      <c r="CO7" s="151"/>
      <c r="CP7" s="151"/>
      <c r="CQ7" s="151"/>
      <c r="CR7" s="151"/>
      <c r="CS7" s="151"/>
      <c r="CT7" s="151"/>
      <c r="CU7" s="151"/>
      <c r="CV7" s="151"/>
      <c r="CW7" s="151"/>
      <c r="CX7" s="151"/>
      <c r="CY7" s="151"/>
      <c r="CZ7" s="151"/>
      <c r="DA7" s="151"/>
      <c r="DB7" s="151"/>
      <c r="DC7" s="151"/>
      <c r="DD7" s="151"/>
      <c r="DE7" s="151"/>
      <c r="DF7" s="151"/>
      <c r="DG7" s="151"/>
      <c r="DH7" s="151"/>
      <c r="DI7" s="151"/>
      <c r="DJ7" s="151"/>
      <c r="DK7" s="151"/>
      <c r="DL7" s="151"/>
      <c r="DM7" s="151"/>
      <c r="DN7" s="151"/>
      <c r="DO7" s="151"/>
      <c r="DP7" s="151"/>
      <c r="DQ7" s="151"/>
      <c r="DR7" s="151"/>
      <c r="DS7" s="151"/>
      <c r="DT7" s="151"/>
      <c r="DU7" s="151"/>
      <c r="DV7" s="151"/>
      <c r="DW7" s="151"/>
      <c r="DX7" s="151"/>
      <c r="DY7" s="151"/>
      <c r="DZ7" s="151"/>
      <c r="EA7" s="151"/>
      <c r="EB7" s="151"/>
      <c r="EC7" s="151"/>
      <c r="ED7" s="151"/>
      <c r="EE7" s="151"/>
      <c r="EF7" s="151"/>
      <c r="EG7" s="151"/>
      <c r="EH7" s="151"/>
      <c r="EI7" s="151"/>
      <c r="EJ7" s="151"/>
      <c r="EK7" s="151"/>
      <c r="EL7" s="151"/>
      <c r="EM7" s="151"/>
      <c r="EN7" s="151"/>
      <c r="EO7" s="151"/>
      <c r="EP7" s="151"/>
      <c r="EQ7" s="151"/>
      <c r="ER7" s="151"/>
      <c r="ES7" s="151"/>
      <c r="ET7" s="151"/>
      <c r="EU7" s="151"/>
      <c r="EV7" s="151"/>
      <c r="EW7" s="151"/>
      <c r="EX7" s="151"/>
      <c r="EY7" s="151"/>
      <c r="EZ7" s="151"/>
      <c r="FA7" s="151"/>
      <c r="FB7" s="151"/>
      <c r="FC7" s="151"/>
      <c r="FD7" s="151"/>
      <c r="FE7" s="151"/>
      <c r="FF7" s="151"/>
      <c r="FG7" s="151"/>
      <c r="FH7" s="151"/>
      <c r="FI7" s="151"/>
      <c r="FJ7" s="151"/>
      <c r="FK7" s="151"/>
      <c r="FL7" s="151"/>
      <c r="FM7" s="151"/>
      <c r="FN7" s="151"/>
      <c r="FO7" s="151"/>
      <c r="FP7" s="151"/>
      <c r="FQ7" s="151"/>
      <c r="FR7" s="151"/>
      <c r="FS7" s="151"/>
      <c r="FT7" s="151"/>
      <c r="FU7" s="151"/>
      <c r="FV7" s="151"/>
      <c r="FW7" s="151"/>
      <c r="FX7" s="151"/>
      <c r="FY7" s="151"/>
      <c r="FZ7" s="151"/>
      <c r="GA7" s="151"/>
      <c r="GB7" s="151"/>
      <c r="GC7" s="151"/>
      <c r="GD7" s="151"/>
      <c r="GE7" s="151"/>
      <c r="GF7" s="151"/>
      <c r="GG7" s="151"/>
      <c r="GH7" s="151"/>
      <c r="GI7" s="151"/>
      <c r="GJ7" s="151"/>
      <c r="GK7" s="151"/>
      <c r="GL7" s="151"/>
      <c r="GM7" s="151"/>
      <c r="GN7" s="151"/>
      <c r="GO7" s="151"/>
      <c r="GP7" s="151"/>
      <c r="GQ7" s="151"/>
      <c r="GR7" s="151"/>
      <c r="GS7" s="151"/>
      <c r="GT7" s="151"/>
      <c r="GU7" s="151"/>
      <c r="GV7" s="151"/>
      <c r="GW7" s="151"/>
      <c r="GX7" s="151"/>
      <c r="GY7" s="151"/>
      <c r="GZ7" s="151"/>
      <c r="HA7" s="151"/>
      <c r="HB7" s="151"/>
      <c r="HC7" s="151"/>
      <c r="HD7" s="151"/>
      <c r="HE7" s="151"/>
      <c r="HF7" s="151"/>
      <c r="HG7" s="151"/>
      <c r="HH7" s="151"/>
      <c r="HI7" s="151"/>
      <c r="HJ7" s="151"/>
      <c r="HK7" s="151"/>
      <c r="HL7" s="151"/>
      <c r="HM7" s="151"/>
      <c r="HN7" s="151"/>
      <c r="HO7" s="151"/>
      <c r="HP7" s="151"/>
      <c r="HQ7" s="151"/>
      <c r="HR7" s="151"/>
      <c r="HS7" s="151"/>
      <c r="HT7" s="151"/>
      <c r="HU7" s="151"/>
      <c r="HV7" s="151"/>
      <c r="HW7" s="151"/>
      <c r="HX7" s="151"/>
      <c r="HY7" s="151"/>
      <c r="HZ7" s="151"/>
      <c r="IA7" s="151"/>
      <c r="IB7" s="151"/>
      <c r="IC7" s="151"/>
      <c r="ID7" s="151"/>
      <c r="IE7" s="151"/>
      <c r="IF7" s="151"/>
      <c r="IG7" s="151"/>
      <c r="IH7" s="151"/>
      <c r="II7" s="151"/>
      <c r="IJ7" s="151"/>
      <c r="IK7" s="151"/>
      <c r="IL7" s="151"/>
      <c r="IM7" s="151"/>
      <c r="IN7" s="151"/>
      <c r="IO7" s="151"/>
      <c r="IP7" s="151"/>
      <c r="IQ7" s="151"/>
      <c r="IR7" s="151"/>
      <c r="IS7" s="151"/>
      <c r="IT7" s="151"/>
    </row>
    <row r="8" spans="1:254" s="150" customFormat="1" ht="18" customHeight="1">
      <c r="A8" s="152"/>
      <c r="B8" s="162"/>
      <c r="C8" s="163"/>
      <c r="D8" s="163"/>
      <c r="E8" s="163"/>
      <c r="F8" s="163"/>
      <c r="G8" s="163"/>
      <c r="H8" s="163"/>
      <c r="I8" s="163"/>
      <c r="J8" s="163"/>
      <c r="K8" s="163"/>
      <c r="L8" s="163"/>
      <c r="M8" s="163"/>
      <c r="N8" s="163"/>
      <c r="O8" s="163"/>
      <c r="P8" s="151"/>
      <c r="Q8" s="151"/>
      <c r="R8" s="151"/>
      <c r="T8" s="151"/>
      <c r="U8" s="151"/>
      <c r="V8" s="151"/>
      <c r="W8" s="151"/>
      <c r="X8" s="151"/>
      <c r="Y8" s="151"/>
      <c r="Z8" s="151"/>
      <c r="AA8" s="151"/>
      <c r="AB8" s="151"/>
      <c r="AC8" s="151"/>
      <c r="AD8" s="151"/>
      <c r="AE8" s="151"/>
      <c r="AF8" s="151"/>
      <c r="AG8" s="151"/>
      <c r="AH8" s="151"/>
      <c r="AI8" s="151"/>
      <c r="AJ8" s="151"/>
      <c r="AK8" s="151"/>
      <c r="AL8" s="151"/>
      <c r="AM8" s="151"/>
      <c r="AN8" s="151"/>
      <c r="AO8" s="151"/>
      <c r="AP8" s="151"/>
      <c r="AQ8" s="151"/>
      <c r="AR8" s="151"/>
      <c r="AS8" s="151"/>
      <c r="AT8" s="151"/>
      <c r="AU8" s="151"/>
      <c r="AV8" s="151"/>
      <c r="AW8" s="151"/>
      <c r="AX8" s="151"/>
      <c r="AY8" s="151"/>
      <c r="AZ8" s="151"/>
      <c r="BA8" s="151"/>
      <c r="BB8" s="151"/>
      <c r="BC8" s="151"/>
      <c r="BD8" s="151"/>
      <c r="BE8" s="151"/>
      <c r="BF8" s="151"/>
      <c r="BG8" s="151"/>
      <c r="BH8" s="151"/>
      <c r="BI8" s="151"/>
      <c r="BJ8" s="151"/>
      <c r="BK8" s="151"/>
      <c r="BL8" s="151"/>
      <c r="BM8" s="151"/>
      <c r="BN8" s="151"/>
      <c r="BO8" s="151"/>
      <c r="BP8" s="151"/>
      <c r="BQ8" s="151"/>
      <c r="BR8" s="151"/>
      <c r="BS8" s="151"/>
      <c r="BT8" s="151"/>
      <c r="BU8" s="151"/>
      <c r="BV8" s="151"/>
      <c r="BW8" s="151"/>
      <c r="BX8" s="151"/>
      <c r="BY8" s="151"/>
      <c r="BZ8" s="151"/>
      <c r="CA8" s="151"/>
      <c r="CB8" s="151"/>
      <c r="CC8" s="151"/>
      <c r="CD8" s="151"/>
      <c r="CE8" s="151"/>
      <c r="CF8" s="151"/>
      <c r="CG8" s="151"/>
      <c r="CH8" s="151"/>
      <c r="CI8" s="151"/>
      <c r="CJ8" s="151"/>
      <c r="CK8" s="151"/>
      <c r="CL8" s="151"/>
      <c r="CM8" s="151"/>
      <c r="CN8" s="151"/>
      <c r="CO8" s="151"/>
      <c r="CP8" s="151"/>
      <c r="CQ8" s="151"/>
      <c r="CR8" s="151"/>
      <c r="CS8" s="151"/>
      <c r="CT8" s="151"/>
      <c r="CU8" s="151"/>
      <c r="CV8" s="151"/>
      <c r="CW8" s="151"/>
      <c r="CX8" s="151"/>
      <c r="CY8" s="151"/>
      <c r="CZ8" s="151"/>
      <c r="DA8" s="151"/>
      <c r="DB8" s="151"/>
      <c r="DC8" s="151"/>
      <c r="DD8" s="151"/>
      <c r="DE8" s="151"/>
      <c r="DF8" s="151"/>
      <c r="DG8" s="151"/>
      <c r="DH8" s="151"/>
      <c r="DI8" s="151"/>
      <c r="DJ8" s="151"/>
      <c r="DK8" s="151"/>
      <c r="DL8" s="151"/>
      <c r="DM8" s="151"/>
      <c r="DN8" s="151"/>
      <c r="DO8" s="151"/>
      <c r="DP8" s="151"/>
      <c r="DQ8" s="151"/>
      <c r="DR8" s="151"/>
      <c r="DS8" s="151"/>
      <c r="DT8" s="151"/>
      <c r="DU8" s="151"/>
      <c r="DV8" s="151"/>
      <c r="DW8" s="151"/>
      <c r="DX8" s="151"/>
      <c r="DY8" s="151"/>
      <c r="DZ8" s="151"/>
      <c r="EA8" s="151"/>
      <c r="EB8" s="151"/>
      <c r="EC8" s="151"/>
      <c r="ED8" s="151"/>
      <c r="EE8" s="151"/>
      <c r="EF8" s="151"/>
      <c r="EG8" s="151"/>
      <c r="EH8" s="151"/>
      <c r="EI8" s="151"/>
      <c r="EJ8" s="151"/>
      <c r="EK8" s="151"/>
      <c r="EL8" s="151"/>
      <c r="EM8" s="151"/>
      <c r="EN8" s="151"/>
      <c r="EO8" s="151"/>
      <c r="EP8" s="151"/>
      <c r="EQ8" s="151"/>
      <c r="ER8" s="151"/>
      <c r="ES8" s="151"/>
      <c r="ET8" s="151"/>
      <c r="EU8" s="151"/>
      <c r="EV8" s="151"/>
      <c r="EW8" s="151"/>
      <c r="EX8" s="151"/>
      <c r="EY8" s="151"/>
      <c r="EZ8" s="151"/>
      <c r="FA8" s="151"/>
      <c r="FB8" s="151"/>
      <c r="FC8" s="151"/>
      <c r="FD8" s="151"/>
      <c r="FE8" s="151"/>
      <c r="FF8" s="151"/>
      <c r="FG8" s="151"/>
      <c r="FH8" s="151"/>
      <c r="FI8" s="151"/>
      <c r="FJ8" s="151"/>
      <c r="FK8" s="151"/>
      <c r="FL8" s="151"/>
      <c r="FM8" s="151"/>
      <c r="FN8" s="151"/>
      <c r="FO8" s="151"/>
      <c r="FP8" s="151"/>
      <c r="FQ8" s="151"/>
      <c r="FR8" s="151"/>
      <c r="FS8" s="151"/>
      <c r="FT8" s="151"/>
      <c r="FU8" s="151"/>
      <c r="FV8" s="151"/>
      <c r="FW8" s="151"/>
      <c r="FX8" s="151"/>
      <c r="FY8" s="151"/>
      <c r="FZ8" s="151"/>
      <c r="GA8" s="151"/>
      <c r="GB8" s="151"/>
      <c r="GC8" s="151"/>
      <c r="GD8" s="151"/>
      <c r="GE8" s="151"/>
      <c r="GF8" s="151"/>
      <c r="GG8" s="151"/>
      <c r="GH8" s="151"/>
      <c r="GI8" s="151"/>
      <c r="GJ8" s="151"/>
      <c r="GK8" s="151"/>
      <c r="GL8" s="151"/>
      <c r="GM8" s="151"/>
      <c r="GN8" s="151"/>
      <c r="GO8" s="151"/>
      <c r="GP8" s="151"/>
      <c r="GQ8" s="151"/>
      <c r="GR8" s="151"/>
      <c r="GS8" s="151"/>
      <c r="GT8" s="151"/>
      <c r="GU8" s="151"/>
      <c r="GV8" s="151"/>
      <c r="GW8" s="151"/>
      <c r="GX8" s="151"/>
      <c r="GY8" s="151"/>
      <c r="GZ8" s="151"/>
      <c r="HA8" s="151"/>
      <c r="HB8" s="151"/>
      <c r="HC8" s="151"/>
      <c r="HD8" s="151"/>
      <c r="HE8" s="151"/>
      <c r="HF8" s="151"/>
      <c r="HG8" s="151"/>
      <c r="HH8" s="151"/>
      <c r="HI8" s="151"/>
      <c r="HJ8" s="151"/>
      <c r="HK8" s="151"/>
      <c r="HL8" s="151"/>
      <c r="HM8" s="151"/>
      <c r="HN8" s="151"/>
      <c r="HO8" s="151"/>
      <c r="HP8" s="151"/>
      <c r="HQ8" s="151"/>
      <c r="HR8" s="151"/>
      <c r="HS8" s="151"/>
      <c r="HT8" s="151"/>
      <c r="HU8" s="151"/>
      <c r="HV8" s="151"/>
      <c r="HW8" s="151"/>
      <c r="HX8" s="151"/>
      <c r="HY8" s="151"/>
      <c r="HZ8" s="151"/>
      <c r="IA8" s="151"/>
      <c r="IB8" s="151"/>
      <c r="IC8" s="151"/>
      <c r="ID8" s="151"/>
      <c r="IE8" s="151"/>
      <c r="IF8" s="151"/>
      <c r="IG8" s="151"/>
      <c r="IH8" s="151"/>
      <c r="II8" s="151"/>
      <c r="IJ8" s="151"/>
      <c r="IK8" s="151"/>
      <c r="IL8" s="151"/>
      <c r="IM8" s="151"/>
      <c r="IN8" s="151"/>
      <c r="IO8" s="151"/>
      <c r="IP8" s="151"/>
      <c r="IQ8" s="151"/>
      <c r="IR8" s="151"/>
      <c r="IS8" s="151"/>
      <c r="IT8" s="151"/>
    </row>
    <row r="9" spans="1:254" s="150" customFormat="1" ht="18" customHeight="1">
      <c r="A9" s="152"/>
      <c r="B9" s="153" t="s">
        <v>87</v>
      </c>
      <c r="C9" s="163">
        <v>15343.7</v>
      </c>
      <c r="D9" s="163">
        <v>17711.71</v>
      </c>
      <c r="E9" s="163">
        <v>17680.38</v>
      </c>
      <c r="F9" s="163">
        <v>18309.52</v>
      </c>
      <c r="G9" s="163">
        <v>15250.73</v>
      </c>
      <c r="H9" s="163">
        <v>14620.1</v>
      </c>
      <c r="I9" s="163">
        <v>19981.16</v>
      </c>
      <c r="J9" s="163">
        <v>20808.2</v>
      </c>
      <c r="K9" s="163">
        <v>21619.49</v>
      </c>
      <c r="L9" s="163">
        <v>16307.78</v>
      </c>
      <c r="M9" s="163">
        <v>20803.8</v>
      </c>
      <c r="N9" s="163">
        <v>21165.21</v>
      </c>
      <c r="O9" s="163">
        <v>219601.78</v>
      </c>
      <c r="P9" s="151"/>
      <c r="Q9" s="151"/>
      <c r="R9" s="151"/>
      <c r="T9" s="151"/>
      <c r="U9" s="151"/>
      <c r="V9" s="151"/>
      <c r="W9" s="151"/>
      <c r="X9" s="151"/>
      <c r="Y9" s="151"/>
      <c r="Z9" s="151"/>
      <c r="AA9" s="151"/>
      <c r="AB9" s="151"/>
      <c r="AC9" s="151"/>
      <c r="AD9" s="151"/>
      <c r="AE9" s="151"/>
      <c r="AF9" s="151"/>
      <c r="AG9" s="151"/>
      <c r="AH9" s="151"/>
      <c r="AI9" s="151"/>
      <c r="AJ9" s="151"/>
      <c r="AK9" s="151"/>
      <c r="AL9" s="151"/>
      <c r="AM9" s="151"/>
      <c r="AN9" s="151"/>
      <c r="AO9" s="151"/>
      <c r="AP9" s="151"/>
      <c r="AQ9" s="151"/>
      <c r="AR9" s="151"/>
      <c r="AS9" s="151"/>
      <c r="AT9" s="151"/>
      <c r="AU9" s="151"/>
      <c r="AV9" s="151"/>
      <c r="AW9" s="151"/>
      <c r="AX9" s="151"/>
      <c r="AY9" s="151"/>
      <c r="AZ9" s="151"/>
      <c r="BA9" s="151"/>
      <c r="BB9" s="151"/>
      <c r="BC9" s="151"/>
      <c r="BD9" s="151"/>
      <c r="BE9" s="151"/>
      <c r="BF9" s="151"/>
      <c r="BG9" s="151"/>
      <c r="BH9" s="151"/>
      <c r="BI9" s="151"/>
      <c r="BJ9" s="151"/>
      <c r="BK9" s="151"/>
      <c r="BL9" s="151"/>
      <c r="BM9" s="151"/>
      <c r="BN9" s="151"/>
      <c r="BO9" s="151"/>
      <c r="BP9" s="151"/>
      <c r="BQ9" s="151"/>
      <c r="BR9" s="151"/>
      <c r="BS9" s="151"/>
      <c r="BT9" s="151"/>
      <c r="BU9" s="151"/>
      <c r="BV9" s="151"/>
      <c r="BW9" s="151"/>
      <c r="BX9" s="151"/>
      <c r="BY9" s="151"/>
      <c r="BZ9" s="151"/>
      <c r="CA9" s="151"/>
      <c r="CB9" s="151"/>
      <c r="CC9" s="151"/>
      <c r="CD9" s="151"/>
      <c r="CE9" s="151"/>
      <c r="CF9" s="151"/>
      <c r="CG9" s="151"/>
      <c r="CH9" s="151"/>
      <c r="CI9" s="151"/>
      <c r="CJ9" s="151"/>
      <c r="CK9" s="151"/>
      <c r="CL9" s="151"/>
      <c r="CM9" s="151"/>
      <c r="CN9" s="151"/>
      <c r="CO9" s="151"/>
      <c r="CP9" s="151"/>
      <c r="CQ9" s="151"/>
      <c r="CR9" s="151"/>
      <c r="CS9" s="151"/>
      <c r="CT9" s="151"/>
      <c r="CU9" s="151"/>
      <c r="CV9" s="151"/>
      <c r="CW9" s="151"/>
      <c r="CX9" s="151"/>
      <c r="CY9" s="151"/>
      <c r="CZ9" s="151"/>
      <c r="DA9" s="151"/>
      <c r="DB9" s="151"/>
      <c r="DC9" s="151"/>
      <c r="DD9" s="151"/>
      <c r="DE9" s="151"/>
      <c r="DF9" s="151"/>
      <c r="DG9" s="151"/>
      <c r="DH9" s="151"/>
      <c r="DI9" s="151"/>
      <c r="DJ9" s="151"/>
      <c r="DK9" s="151"/>
      <c r="DL9" s="151"/>
      <c r="DM9" s="151"/>
      <c r="DN9" s="151"/>
      <c r="DO9" s="151"/>
      <c r="DP9" s="151"/>
      <c r="DQ9" s="151"/>
      <c r="DR9" s="151"/>
      <c r="DS9" s="151"/>
      <c r="DT9" s="151"/>
      <c r="DU9" s="151"/>
      <c r="DV9" s="151"/>
      <c r="DW9" s="151"/>
      <c r="DX9" s="151"/>
      <c r="DY9" s="151"/>
      <c r="DZ9" s="151"/>
      <c r="EA9" s="151"/>
      <c r="EB9" s="151"/>
      <c r="EC9" s="151"/>
      <c r="ED9" s="151"/>
      <c r="EE9" s="151"/>
      <c r="EF9" s="151"/>
      <c r="EG9" s="151"/>
      <c r="EH9" s="151"/>
      <c r="EI9" s="151"/>
      <c r="EJ9" s="151"/>
      <c r="EK9" s="151"/>
      <c r="EL9" s="151"/>
      <c r="EM9" s="151"/>
      <c r="EN9" s="151"/>
      <c r="EO9" s="151"/>
      <c r="EP9" s="151"/>
      <c r="EQ9" s="151"/>
      <c r="ER9" s="151"/>
      <c r="ES9" s="151"/>
      <c r="ET9" s="151"/>
      <c r="EU9" s="151"/>
      <c r="EV9" s="151"/>
      <c r="EW9" s="151"/>
      <c r="EX9" s="151"/>
      <c r="EY9" s="151"/>
      <c r="EZ9" s="151"/>
      <c r="FA9" s="151"/>
      <c r="FB9" s="151"/>
      <c r="FC9" s="151"/>
      <c r="FD9" s="151"/>
      <c r="FE9" s="151"/>
      <c r="FF9" s="151"/>
      <c r="FG9" s="151"/>
      <c r="FH9" s="151"/>
      <c r="FI9" s="151"/>
      <c r="FJ9" s="151"/>
      <c r="FK9" s="151"/>
      <c r="FL9" s="151"/>
      <c r="FM9" s="151"/>
      <c r="FN9" s="151"/>
      <c r="FO9" s="151"/>
      <c r="FP9" s="151"/>
      <c r="FQ9" s="151"/>
      <c r="FR9" s="151"/>
      <c r="FS9" s="151"/>
      <c r="FT9" s="151"/>
      <c r="FU9" s="151"/>
      <c r="FV9" s="151"/>
      <c r="FW9" s="151"/>
      <c r="FX9" s="151"/>
      <c r="FY9" s="151"/>
      <c r="FZ9" s="151"/>
      <c r="GA9" s="151"/>
      <c r="GB9" s="151"/>
      <c r="GC9" s="151"/>
      <c r="GD9" s="151"/>
      <c r="GE9" s="151"/>
      <c r="GF9" s="151"/>
      <c r="GG9" s="151"/>
      <c r="GH9" s="151"/>
      <c r="GI9" s="151"/>
      <c r="GJ9" s="151"/>
      <c r="GK9" s="151"/>
      <c r="GL9" s="151"/>
      <c r="GM9" s="151"/>
      <c r="GN9" s="151"/>
      <c r="GO9" s="151"/>
      <c r="GP9" s="151"/>
      <c r="GQ9" s="151"/>
      <c r="GR9" s="151"/>
      <c r="GS9" s="151"/>
      <c r="GT9" s="151"/>
      <c r="GU9" s="151"/>
      <c r="GV9" s="151"/>
      <c r="GW9" s="151"/>
      <c r="GX9" s="151"/>
      <c r="GY9" s="151"/>
      <c r="GZ9" s="151"/>
      <c r="HA9" s="151"/>
      <c r="HB9" s="151"/>
      <c r="HC9" s="151"/>
      <c r="HD9" s="151"/>
      <c r="HE9" s="151"/>
      <c r="HF9" s="151"/>
      <c r="HG9" s="151"/>
      <c r="HH9" s="151"/>
      <c r="HI9" s="151"/>
      <c r="HJ9" s="151"/>
      <c r="HK9" s="151"/>
      <c r="HL9" s="151"/>
      <c r="HM9" s="151"/>
      <c r="HN9" s="151"/>
      <c r="HO9" s="151"/>
      <c r="HP9" s="151"/>
      <c r="HQ9" s="151"/>
      <c r="HR9" s="151"/>
      <c r="HS9" s="151"/>
      <c r="HT9" s="151"/>
      <c r="HU9" s="151"/>
      <c r="HV9" s="151"/>
      <c r="HW9" s="151"/>
      <c r="HX9" s="151"/>
      <c r="HY9" s="151"/>
      <c r="HZ9" s="151"/>
      <c r="IA9" s="151"/>
      <c r="IB9" s="151"/>
      <c r="IC9" s="151"/>
      <c r="ID9" s="151"/>
      <c r="IE9" s="151"/>
      <c r="IF9" s="151"/>
      <c r="IG9" s="151"/>
      <c r="IH9" s="151"/>
      <c r="II9" s="151"/>
      <c r="IJ9" s="151"/>
      <c r="IK9" s="151"/>
      <c r="IL9" s="151"/>
      <c r="IM9" s="151"/>
      <c r="IN9" s="151"/>
      <c r="IO9" s="151"/>
      <c r="IP9" s="151"/>
      <c r="IQ9" s="151"/>
      <c r="IR9" s="151"/>
      <c r="IS9" s="151"/>
      <c r="IT9" s="151"/>
    </row>
    <row r="10" spans="1:254" s="150" customFormat="1" ht="18" customHeight="1">
      <c r="A10" s="152"/>
      <c r="B10" s="164" t="s">
        <v>88</v>
      </c>
      <c r="C10" s="165">
        <v>11373.95</v>
      </c>
      <c r="D10" s="165">
        <v>12942.53</v>
      </c>
      <c r="E10" s="165">
        <v>13701.71</v>
      </c>
      <c r="F10" s="165">
        <v>13953.91</v>
      </c>
      <c r="G10" s="165">
        <v>13677.3</v>
      </c>
      <c r="H10" s="165">
        <v>13390.03</v>
      </c>
      <c r="I10" s="165">
        <v>12684.19</v>
      </c>
      <c r="J10" s="165">
        <v>12536.32</v>
      </c>
      <c r="K10" s="165">
        <v>17705</v>
      </c>
      <c r="L10" s="165">
        <v>13426.92</v>
      </c>
      <c r="M10" s="165">
        <v>15656.99</v>
      </c>
      <c r="N10" s="165">
        <v>19032.04</v>
      </c>
      <c r="O10" s="165">
        <v>170080.89</v>
      </c>
      <c r="P10" s="151"/>
      <c r="Q10" s="151"/>
      <c r="R10" s="151"/>
      <c r="T10" s="151"/>
      <c r="U10" s="151"/>
      <c r="V10" s="151"/>
      <c r="W10" s="151"/>
      <c r="X10" s="151"/>
      <c r="Y10" s="151"/>
      <c r="Z10" s="151"/>
      <c r="AA10" s="151"/>
      <c r="AB10" s="151"/>
      <c r="AC10" s="151"/>
      <c r="AD10" s="151"/>
      <c r="AE10" s="151"/>
      <c r="AF10" s="151"/>
      <c r="AG10" s="151"/>
      <c r="AH10" s="151"/>
      <c r="AI10" s="151"/>
      <c r="AJ10" s="151"/>
      <c r="AK10" s="151"/>
      <c r="AL10" s="151"/>
      <c r="AM10" s="151"/>
      <c r="AN10" s="151"/>
      <c r="AO10" s="151"/>
      <c r="AP10" s="151"/>
      <c r="AQ10" s="151"/>
      <c r="AR10" s="151"/>
      <c r="AS10" s="151"/>
      <c r="AT10" s="151"/>
      <c r="AU10" s="151"/>
      <c r="AV10" s="151"/>
      <c r="AW10" s="151"/>
      <c r="AX10" s="151"/>
      <c r="AY10" s="151"/>
      <c r="AZ10" s="151"/>
      <c r="BA10" s="151"/>
      <c r="BB10" s="151"/>
      <c r="BC10" s="151"/>
      <c r="BD10" s="151"/>
      <c r="BE10" s="151"/>
      <c r="BF10" s="151"/>
      <c r="BG10" s="151"/>
      <c r="BH10" s="151"/>
      <c r="BI10" s="151"/>
      <c r="BJ10" s="151"/>
      <c r="BK10" s="151"/>
      <c r="BL10" s="151"/>
      <c r="BM10" s="151"/>
      <c r="BN10" s="151"/>
      <c r="BO10" s="151"/>
      <c r="BP10" s="151"/>
      <c r="BQ10" s="151"/>
      <c r="BR10" s="151"/>
      <c r="BS10" s="151"/>
      <c r="BT10" s="151"/>
      <c r="BU10" s="151"/>
      <c r="BV10" s="151"/>
      <c r="BW10" s="151"/>
      <c r="BX10" s="151"/>
      <c r="BY10" s="151"/>
      <c r="BZ10" s="151"/>
      <c r="CA10" s="151"/>
      <c r="CB10" s="151"/>
      <c r="CC10" s="151"/>
      <c r="CD10" s="151"/>
      <c r="CE10" s="151"/>
      <c r="CF10" s="151"/>
      <c r="CG10" s="151"/>
      <c r="CH10" s="151"/>
      <c r="CI10" s="151"/>
      <c r="CJ10" s="151"/>
      <c r="CK10" s="151"/>
      <c r="CL10" s="151"/>
      <c r="CM10" s="151"/>
      <c r="CN10" s="151"/>
      <c r="CO10" s="151"/>
      <c r="CP10" s="151"/>
      <c r="CQ10" s="151"/>
      <c r="CR10" s="151"/>
      <c r="CS10" s="151"/>
      <c r="CT10" s="151"/>
      <c r="CU10" s="151"/>
      <c r="CV10" s="151"/>
      <c r="CW10" s="151"/>
      <c r="CX10" s="151"/>
      <c r="CY10" s="151"/>
      <c r="CZ10" s="151"/>
      <c r="DA10" s="151"/>
      <c r="DB10" s="151"/>
      <c r="DC10" s="151"/>
      <c r="DD10" s="151"/>
      <c r="DE10" s="151"/>
      <c r="DF10" s="151"/>
      <c r="DG10" s="151"/>
      <c r="DH10" s="151"/>
      <c r="DI10" s="151"/>
      <c r="DJ10" s="151"/>
      <c r="DK10" s="151"/>
      <c r="DL10" s="151"/>
      <c r="DM10" s="151"/>
      <c r="DN10" s="151"/>
      <c r="DO10" s="151"/>
      <c r="DP10" s="151"/>
      <c r="DQ10" s="151"/>
      <c r="DR10" s="151"/>
      <c r="DS10" s="151"/>
      <c r="DT10" s="151"/>
      <c r="DU10" s="151"/>
      <c r="DV10" s="151"/>
      <c r="DW10" s="151"/>
      <c r="DX10" s="151"/>
      <c r="DY10" s="151"/>
      <c r="DZ10" s="151"/>
      <c r="EA10" s="151"/>
      <c r="EB10" s="151"/>
      <c r="EC10" s="151"/>
      <c r="ED10" s="151"/>
      <c r="EE10" s="151"/>
      <c r="EF10" s="151"/>
      <c r="EG10" s="151"/>
      <c r="EH10" s="151"/>
      <c r="EI10" s="151"/>
      <c r="EJ10" s="151"/>
      <c r="EK10" s="151"/>
      <c r="EL10" s="151"/>
      <c r="EM10" s="151"/>
      <c r="EN10" s="151"/>
      <c r="EO10" s="151"/>
      <c r="EP10" s="151"/>
      <c r="EQ10" s="151"/>
      <c r="ER10" s="151"/>
      <c r="ES10" s="151"/>
      <c r="ET10" s="151"/>
      <c r="EU10" s="151"/>
      <c r="EV10" s="151"/>
      <c r="EW10" s="151"/>
      <c r="EX10" s="151"/>
      <c r="EY10" s="151"/>
      <c r="EZ10" s="151"/>
      <c r="FA10" s="151"/>
      <c r="FB10" s="151"/>
      <c r="FC10" s="151"/>
      <c r="FD10" s="151"/>
      <c r="FE10" s="151"/>
      <c r="FF10" s="151"/>
      <c r="FG10" s="151"/>
      <c r="FH10" s="151"/>
      <c r="FI10" s="151"/>
      <c r="FJ10" s="151"/>
      <c r="FK10" s="151"/>
      <c r="FL10" s="151"/>
      <c r="FM10" s="151"/>
      <c r="FN10" s="151"/>
      <c r="FO10" s="151"/>
      <c r="FP10" s="151"/>
      <c r="FQ10" s="151"/>
      <c r="FR10" s="151"/>
      <c r="FS10" s="151"/>
      <c r="FT10" s="151"/>
      <c r="FU10" s="151"/>
      <c r="FV10" s="151"/>
      <c r="FW10" s="151"/>
      <c r="FX10" s="151"/>
      <c r="FY10" s="151"/>
      <c r="FZ10" s="151"/>
      <c r="GA10" s="151"/>
      <c r="GB10" s="151"/>
      <c r="GC10" s="151"/>
      <c r="GD10" s="151"/>
      <c r="GE10" s="151"/>
      <c r="GF10" s="151"/>
      <c r="GG10" s="151"/>
      <c r="GH10" s="151"/>
      <c r="GI10" s="151"/>
      <c r="GJ10" s="151"/>
      <c r="GK10" s="151"/>
      <c r="GL10" s="151"/>
      <c r="GM10" s="151"/>
      <c r="GN10" s="151"/>
      <c r="GO10" s="151"/>
      <c r="GP10" s="151"/>
      <c r="GQ10" s="151"/>
      <c r="GR10" s="151"/>
      <c r="GS10" s="151"/>
      <c r="GT10" s="151"/>
      <c r="GU10" s="151"/>
      <c r="GV10" s="151"/>
      <c r="GW10" s="151"/>
      <c r="GX10" s="151"/>
      <c r="GY10" s="151"/>
      <c r="GZ10" s="151"/>
      <c r="HA10" s="151"/>
      <c r="HB10" s="151"/>
      <c r="HC10" s="151"/>
      <c r="HD10" s="151"/>
      <c r="HE10" s="151"/>
      <c r="HF10" s="151"/>
      <c r="HG10" s="151"/>
      <c r="HH10" s="151"/>
      <c r="HI10" s="151"/>
      <c r="HJ10" s="151"/>
      <c r="HK10" s="151"/>
      <c r="HL10" s="151"/>
      <c r="HM10" s="151"/>
      <c r="HN10" s="151"/>
      <c r="HO10" s="151"/>
      <c r="HP10" s="151"/>
      <c r="HQ10" s="151"/>
      <c r="HR10" s="151"/>
      <c r="HS10" s="151"/>
      <c r="HT10" s="151"/>
      <c r="HU10" s="151"/>
      <c r="HV10" s="151"/>
      <c r="HW10" s="151"/>
      <c r="HX10" s="151"/>
      <c r="HY10" s="151"/>
      <c r="HZ10" s="151"/>
      <c r="IA10" s="151"/>
      <c r="IB10" s="151"/>
      <c r="IC10" s="151"/>
      <c r="ID10" s="151"/>
      <c r="IE10" s="151"/>
      <c r="IF10" s="151"/>
      <c r="IG10" s="151"/>
      <c r="IH10" s="151"/>
      <c r="II10" s="151"/>
      <c r="IJ10" s="151"/>
      <c r="IK10" s="151"/>
      <c r="IL10" s="151"/>
      <c r="IM10" s="151"/>
      <c r="IN10" s="151"/>
      <c r="IO10" s="151"/>
      <c r="IP10" s="151"/>
      <c r="IQ10" s="151"/>
      <c r="IR10" s="151"/>
      <c r="IS10" s="151"/>
      <c r="IT10" s="151"/>
    </row>
    <row r="11" spans="1:254" s="150" customFormat="1" ht="18" customHeight="1">
      <c r="A11" s="152"/>
      <c r="B11" s="164" t="s">
        <v>89</v>
      </c>
      <c r="C11" s="165">
        <v>3969.75</v>
      </c>
      <c r="D11" s="165">
        <v>4769.18</v>
      </c>
      <c r="E11" s="165">
        <v>3978.67</v>
      </c>
      <c r="F11" s="165">
        <v>4355.61</v>
      </c>
      <c r="G11" s="165">
        <v>1573.43</v>
      </c>
      <c r="H11" s="165">
        <v>1230.08</v>
      </c>
      <c r="I11" s="165">
        <v>7296.97</v>
      </c>
      <c r="J11" s="165">
        <v>8271.88</v>
      </c>
      <c r="K11" s="165">
        <v>3914.49</v>
      </c>
      <c r="L11" s="165">
        <v>2880.87</v>
      </c>
      <c r="M11" s="165">
        <v>5146.82</v>
      </c>
      <c r="N11" s="165">
        <v>2133.16</v>
      </c>
      <c r="O11" s="165">
        <v>49520.91</v>
      </c>
      <c r="P11" s="151"/>
      <c r="Q11" s="151"/>
      <c r="R11" s="151"/>
      <c r="T11" s="151"/>
      <c r="U11" s="151"/>
      <c r="V11" s="151"/>
      <c r="W11" s="151"/>
      <c r="X11" s="151"/>
      <c r="Y11" s="151"/>
      <c r="Z11" s="151"/>
      <c r="AA11" s="151"/>
      <c r="AB11" s="151"/>
      <c r="AC11" s="151"/>
      <c r="AD11" s="151"/>
      <c r="AE11" s="151"/>
      <c r="AF11" s="151"/>
      <c r="AG11" s="151"/>
      <c r="AH11" s="151"/>
      <c r="AI11" s="151"/>
      <c r="AJ11" s="151"/>
      <c r="AK11" s="151"/>
      <c r="AL11" s="151"/>
      <c r="AM11" s="151"/>
      <c r="AN11" s="151"/>
      <c r="AO11" s="151"/>
      <c r="AP11" s="151"/>
      <c r="AQ11" s="151"/>
      <c r="AR11" s="151"/>
      <c r="AS11" s="151"/>
      <c r="AT11" s="151"/>
      <c r="AU11" s="151"/>
      <c r="AV11" s="151"/>
      <c r="AW11" s="151"/>
      <c r="AX11" s="151"/>
      <c r="AY11" s="151"/>
      <c r="AZ11" s="151"/>
      <c r="BA11" s="151"/>
      <c r="BB11" s="151"/>
      <c r="BC11" s="151"/>
      <c r="BD11" s="151"/>
      <c r="BE11" s="151"/>
      <c r="BF11" s="151"/>
      <c r="BG11" s="151"/>
      <c r="BH11" s="151"/>
      <c r="BI11" s="151"/>
      <c r="BJ11" s="151"/>
      <c r="BK11" s="151"/>
      <c r="BL11" s="151"/>
      <c r="BM11" s="151"/>
      <c r="BN11" s="151"/>
      <c r="BO11" s="151"/>
      <c r="BP11" s="151"/>
      <c r="BQ11" s="151"/>
      <c r="BR11" s="151"/>
      <c r="BS11" s="151"/>
      <c r="BT11" s="151"/>
      <c r="BU11" s="151"/>
      <c r="BV11" s="151"/>
      <c r="BW11" s="151"/>
      <c r="BX11" s="151"/>
      <c r="BY11" s="151"/>
      <c r="BZ11" s="151"/>
      <c r="CA11" s="151"/>
      <c r="CB11" s="151"/>
      <c r="CC11" s="151"/>
      <c r="CD11" s="151"/>
      <c r="CE11" s="151"/>
      <c r="CF11" s="151"/>
      <c r="CG11" s="151"/>
      <c r="CH11" s="151"/>
      <c r="CI11" s="151"/>
      <c r="CJ11" s="151"/>
      <c r="CK11" s="151"/>
      <c r="CL11" s="151"/>
      <c r="CM11" s="151"/>
      <c r="CN11" s="151"/>
      <c r="CO11" s="151"/>
      <c r="CP11" s="151"/>
      <c r="CQ11" s="151"/>
      <c r="CR11" s="151"/>
      <c r="CS11" s="151"/>
      <c r="CT11" s="151"/>
      <c r="CU11" s="151"/>
      <c r="CV11" s="151"/>
      <c r="CW11" s="151"/>
      <c r="CX11" s="151"/>
      <c r="CY11" s="151"/>
      <c r="CZ11" s="151"/>
      <c r="DA11" s="151"/>
      <c r="DB11" s="151"/>
      <c r="DC11" s="151"/>
      <c r="DD11" s="151"/>
      <c r="DE11" s="151"/>
      <c r="DF11" s="151"/>
      <c r="DG11" s="151"/>
      <c r="DH11" s="151"/>
      <c r="DI11" s="151"/>
      <c r="DJ11" s="151"/>
      <c r="DK11" s="151"/>
      <c r="DL11" s="151"/>
      <c r="DM11" s="151"/>
      <c r="DN11" s="151"/>
      <c r="DO11" s="151"/>
      <c r="DP11" s="151"/>
      <c r="DQ11" s="151"/>
      <c r="DR11" s="151"/>
      <c r="DS11" s="151"/>
      <c r="DT11" s="151"/>
      <c r="DU11" s="151"/>
      <c r="DV11" s="151"/>
      <c r="DW11" s="151"/>
      <c r="DX11" s="151"/>
      <c r="DY11" s="151"/>
      <c r="DZ11" s="151"/>
      <c r="EA11" s="151"/>
      <c r="EB11" s="151"/>
      <c r="EC11" s="151"/>
      <c r="ED11" s="151"/>
      <c r="EE11" s="151"/>
      <c r="EF11" s="151"/>
      <c r="EG11" s="151"/>
      <c r="EH11" s="151"/>
      <c r="EI11" s="151"/>
      <c r="EJ11" s="151"/>
      <c r="EK11" s="151"/>
      <c r="EL11" s="151"/>
      <c r="EM11" s="151"/>
      <c r="EN11" s="151"/>
      <c r="EO11" s="151"/>
      <c r="EP11" s="151"/>
      <c r="EQ11" s="151"/>
      <c r="ER11" s="151"/>
      <c r="ES11" s="151"/>
      <c r="ET11" s="151"/>
      <c r="EU11" s="151"/>
      <c r="EV11" s="151"/>
      <c r="EW11" s="151"/>
      <c r="EX11" s="151"/>
      <c r="EY11" s="151"/>
      <c r="EZ11" s="151"/>
      <c r="FA11" s="151"/>
      <c r="FB11" s="151"/>
      <c r="FC11" s="151"/>
      <c r="FD11" s="151"/>
      <c r="FE11" s="151"/>
      <c r="FF11" s="151"/>
      <c r="FG11" s="151"/>
      <c r="FH11" s="151"/>
      <c r="FI11" s="151"/>
      <c r="FJ11" s="151"/>
      <c r="FK11" s="151"/>
      <c r="FL11" s="151"/>
      <c r="FM11" s="151"/>
      <c r="FN11" s="151"/>
      <c r="FO11" s="151"/>
      <c r="FP11" s="151"/>
      <c r="FQ11" s="151"/>
      <c r="FR11" s="151"/>
      <c r="FS11" s="151"/>
      <c r="FT11" s="151"/>
      <c r="FU11" s="151"/>
      <c r="FV11" s="151"/>
      <c r="FW11" s="151"/>
      <c r="FX11" s="151"/>
      <c r="FY11" s="151"/>
      <c r="FZ11" s="151"/>
      <c r="GA11" s="151"/>
      <c r="GB11" s="151"/>
      <c r="GC11" s="151"/>
      <c r="GD11" s="151"/>
      <c r="GE11" s="151"/>
      <c r="GF11" s="151"/>
      <c r="GG11" s="151"/>
      <c r="GH11" s="151"/>
      <c r="GI11" s="151"/>
      <c r="GJ11" s="151"/>
      <c r="GK11" s="151"/>
      <c r="GL11" s="151"/>
      <c r="GM11" s="151"/>
      <c r="GN11" s="151"/>
      <c r="GO11" s="151"/>
      <c r="GP11" s="151"/>
      <c r="GQ11" s="151"/>
      <c r="GR11" s="151"/>
      <c r="GS11" s="151"/>
      <c r="GT11" s="151"/>
      <c r="GU11" s="151"/>
      <c r="GV11" s="151"/>
      <c r="GW11" s="151"/>
      <c r="GX11" s="151"/>
      <c r="GY11" s="151"/>
      <c r="GZ11" s="151"/>
      <c r="HA11" s="151"/>
      <c r="HB11" s="151"/>
      <c r="HC11" s="151"/>
      <c r="HD11" s="151"/>
      <c r="HE11" s="151"/>
      <c r="HF11" s="151"/>
      <c r="HG11" s="151"/>
      <c r="HH11" s="151"/>
      <c r="HI11" s="151"/>
      <c r="HJ11" s="151"/>
      <c r="HK11" s="151"/>
      <c r="HL11" s="151"/>
      <c r="HM11" s="151"/>
      <c r="HN11" s="151"/>
      <c r="HO11" s="151"/>
      <c r="HP11" s="151"/>
      <c r="HQ11" s="151"/>
      <c r="HR11" s="151"/>
      <c r="HS11" s="151"/>
      <c r="HT11" s="151"/>
      <c r="HU11" s="151"/>
      <c r="HV11" s="151"/>
      <c r="HW11" s="151"/>
      <c r="HX11" s="151"/>
      <c r="HY11" s="151"/>
      <c r="HZ11" s="151"/>
      <c r="IA11" s="151"/>
      <c r="IB11" s="151"/>
      <c r="IC11" s="151"/>
      <c r="ID11" s="151"/>
      <c r="IE11" s="151"/>
      <c r="IF11" s="151"/>
      <c r="IG11" s="151"/>
      <c r="IH11" s="151"/>
      <c r="II11" s="151"/>
      <c r="IJ11" s="151"/>
      <c r="IK11" s="151"/>
      <c r="IL11" s="151"/>
      <c r="IM11" s="151"/>
      <c r="IN11" s="151"/>
      <c r="IO11" s="151"/>
      <c r="IP11" s="151"/>
      <c r="IQ11" s="151"/>
      <c r="IR11" s="151"/>
      <c r="IS11" s="151"/>
      <c r="IT11" s="151"/>
    </row>
    <row r="12" spans="1:254" s="150" customFormat="1" ht="18" customHeight="1">
      <c r="A12" s="152"/>
      <c r="B12" s="164"/>
      <c r="C12" s="165"/>
      <c r="D12" s="165"/>
      <c r="E12" s="165"/>
      <c r="F12" s="165"/>
      <c r="G12" s="165"/>
      <c r="H12" s="165"/>
      <c r="I12" s="165"/>
      <c r="J12" s="165"/>
      <c r="K12" s="165"/>
      <c r="L12" s="165"/>
      <c r="M12" s="165"/>
      <c r="N12" s="165"/>
      <c r="O12" s="165"/>
      <c r="P12" s="151"/>
      <c r="Q12" s="151"/>
      <c r="R12" s="151"/>
      <c r="T12" s="151"/>
      <c r="U12" s="151"/>
      <c r="V12" s="151"/>
      <c r="W12" s="151"/>
      <c r="X12" s="151"/>
      <c r="Y12" s="151"/>
      <c r="Z12" s="151"/>
      <c r="AA12" s="151"/>
      <c r="AB12" s="151"/>
      <c r="AC12" s="151"/>
      <c r="AD12" s="151"/>
      <c r="AE12" s="151"/>
      <c r="AF12" s="151"/>
      <c r="AG12" s="151"/>
      <c r="AH12" s="151"/>
      <c r="AI12" s="151"/>
      <c r="AJ12" s="151"/>
      <c r="AK12" s="151"/>
      <c r="AL12" s="151"/>
      <c r="AM12" s="151"/>
      <c r="AN12" s="151"/>
      <c r="AO12" s="151"/>
      <c r="AP12" s="151"/>
      <c r="AQ12" s="151"/>
      <c r="AR12" s="151"/>
      <c r="AS12" s="151"/>
      <c r="AT12" s="151"/>
      <c r="AU12" s="151"/>
      <c r="AV12" s="151"/>
      <c r="AW12" s="151"/>
      <c r="AX12" s="151"/>
      <c r="AY12" s="151"/>
      <c r="AZ12" s="151"/>
      <c r="BA12" s="151"/>
      <c r="BB12" s="151"/>
      <c r="BC12" s="151"/>
      <c r="BD12" s="151"/>
      <c r="BE12" s="151"/>
      <c r="BF12" s="151"/>
      <c r="BG12" s="151"/>
      <c r="BH12" s="151"/>
      <c r="BI12" s="151"/>
      <c r="BJ12" s="151"/>
      <c r="BK12" s="151"/>
      <c r="BL12" s="151"/>
      <c r="BM12" s="151"/>
      <c r="BN12" s="151"/>
      <c r="BO12" s="151"/>
      <c r="BP12" s="151"/>
      <c r="BQ12" s="151"/>
      <c r="BR12" s="151"/>
      <c r="BS12" s="151"/>
      <c r="BT12" s="151"/>
      <c r="BU12" s="151"/>
      <c r="BV12" s="151"/>
      <c r="BW12" s="151"/>
      <c r="BX12" s="151"/>
      <c r="BY12" s="151"/>
      <c r="BZ12" s="151"/>
      <c r="CA12" s="151"/>
      <c r="CB12" s="151"/>
      <c r="CC12" s="151"/>
      <c r="CD12" s="151"/>
      <c r="CE12" s="151"/>
      <c r="CF12" s="151"/>
      <c r="CG12" s="151"/>
      <c r="CH12" s="151"/>
      <c r="CI12" s="151"/>
      <c r="CJ12" s="151"/>
      <c r="CK12" s="151"/>
      <c r="CL12" s="151"/>
      <c r="CM12" s="151"/>
      <c r="CN12" s="151"/>
      <c r="CO12" s="151"/>
      <c r="CP12" s="151"/>
      <c r="CQ12" s="151"/>
      <c r="CR12" s="151"/>
      <c r="CS12" s="151"/>
      <c r="CT12" s="151"/>
      <c r="CU12" s="151"/>
      <c r="CV12" s="151"/>
      <c r="CW12" s="151"/>
      <c r="CX12" s="151"/>
      <c r="CY12" s="151"/>
      <c r="CZ12" s="151"/>
      <c r="DA12" s="151"/>
      <c r="DB12" s="151"/>
      <c r="DC12" s="151"/>
      <c r="DD12" s="151"/>
      <c r="DE12" s="151"/>
      <c r="DF12" s="151"/>
      <c r="DG12" s="151"/>
      <c r="DH12" s="151"/>
      <c r="DI12" s="151"/>
      <c r="DJ12" s="151"/>
      <c r="DK12" s="151"/>
      <c r="DL12" s="151"/>
      <c r="DM12" s="151"/>
      <c r="DN12" s="151"/>
      <c r="DO12" s="151"/>
      <c r="DP12" s="151"/>
      <c r="DQ12" s="151"/>
      <c r="DR12" s="151"/>
      <c r="DS12" s="151"/>
      <c r="DT12" s="151"/>
      <c r="DU12" s="151"/>
      <c r="DV12" s="151"/>
      <c r="DW12" s="151"/>
      <c r="DX12" s="151"/>
      <c r="DY12" s="151"/>
      <c r="DZ12" s="151"/>
      <c r="EA12" s="151"/>
      <c r="EB12" s="151"/>
      <c r="EC12" s="151"/>
      <c r="ED12" s="151"/>
      <c r="EE12" s="151"/>
      <c r="EF12" s="151"/>
      <c r="EG12" s="151"/>
      <c r="EH12" s="151"/>
      <c r="EI12" s="151"/>
      <c r="EJ12" s="151"/>
      <c r="EK12" s="151"/>
      <c r="EL12" s="151"/>
      <c r="EM12" s="151"/>
      <c r="EN12" s="151"/>
      <c r="EO12" s="151"/>
      <c r="EP12" s="151"/>
      <c r="EQ12" s="151"/>
      <c r="ER12" s="151"/>
      <c r="ES12" s="151"/>
      <c r="ET12" s="151"/>
      <c r="EU12" s="151"/>
      <c r="EV12" s="151"/>
      <c r="EW12" s="151"/>
      <c r="EX12" s="151"/>
      <c r="EY12" s="151"/>
      <c r="EZ12" s="151"/>
      <c r="FA12" s="151"/>
      <c r="FB12" s="151"/>
      <c r="FC12" s="151"/>
      <c r="FD12" s="151"/>
      <c r="FE12" s="151"/>
      <c r="FF12" s="151"/>
      <c r="FG12" s="151"/>
      <c r="FH12" s="151"/>
      <c r="FI12" s="151"/>
      <c r="FJ12" s="151"/>
      <c r="FK12" s="151"/>
      <c r="FL12" s="151"/>
      <c r="FM12" s="151"/>
      <c r="FN12" s="151"/>
      <c r="FO12" s="151"/>
      <c r="FP12" s="151"/>
      <c r="FQ12" s="151"/>
      <c r="FR12" s="151"/>
      <c r="FS12" s="151"/>
      <c r="FT12" s="151"/>
      <c r="FU12" s="151"/>
      <c r="FV12" s="151"/>
      <c r="FW12" s="151"/>
      <c r="FX12" s="151"/>
      <c r="FY12" s="151"/>
      <c r="FZ12" s="151"/>
      <c r="GA12" s="151"/>
      <c r="GB12" s="151"/>
      <c r="GC12" s="151"/>
      <c r="GD12" s="151"/>
      <c r="GE12" s="151"/>
      <c r="GF12" s="151"/>
      <c r="GG12" s="151"/>
      <c r="GH12" s="151"/>
      <c r="GI12" s="151"/>
      <c r="GJ12" s="151"/>
      <c r="GK12" s="151"/>
      <c r="GL12" s="151"/>
      <c r="GM12" s="151"/>
      <c r="GN12" s="151"/>
      <c r="GO12" s="151"/>
      <c r="GP12" s="151"/>
      <c r="GQ12" s="151"/>
      <c r="GR12" s="151"/>
      <c r="GS12" s="151"/>
      <c r="GT12" s="151"/>
      <c r="GU12" s="151"/>
      <c r="GV12" s="151"/>
      <c r="GW12" s="151"/>
      <c r="GX12" s="151"/>
      <c r="GY12" s="151"/>
      <c r="GZ12" s="151"/>
      <c r="HA12" s="151"/>
      <c r="HB12" s="151"/>
      <c r="HC12" s="151"/>
      <c r="HD12" s="151"/>
      <c r="HE12" s="151"/>
      <c r="HF12" s="151"/>
      <c r="HG12" s="151"/>
      <c r="HH12" s="151"/>
      <c r="HI12" s="151"/>
      <c r="HJ12" s="151"/>
      <c r="HK12" s="151"/>
      <c r="HL12" s="151"/>
      <c r="HM12" s="151"/>
      <c r="HN12" s="151"/>
      <c r="HO12" s="151"/>
      <c r="HP12" s="151"/>
      <c r="HQ12" s="151"/>
      <c r="HR12" s="151"/>
      <c r="HS12" s="151"/>
      <c r="HT12" s="151"/>
      <c r="HU12" s="151"/>
      <c r="HV12" s="151"/>
      <c r="HW12" s="151"/>
      <c r="HX12" s="151"/>
      <c r="HY12" s="151"/>
      <c r="HZ12" s="151"/>
      <c r="IA12" s="151"/>
      <c r="IB12" s="151"/>
      <c r="IC12" s="151"/>
      <c r="ID12" s="151"/>
      <c r="IE12" s="151"/>
      <c r="IF12" s="151"/>
      <c r="IG12" s="151"/>
      <c r="IH12" s="151"/>
      <c r="II12" s="151"/>
      <c r="IJ12" s="151"/>
      <c r="IK12" s="151"/>
      <c r="IL12" s="151"/>
      <c r="IM12" s="151"/>
      <c r="IN12" s="151"/>
      <c r="IO12" s="151"/>
      <c r="IP12" s="151"/>
      <c r="IQ12" s="151"/>
      <c r="IR12" s="151"/>
      <c r="IS12" s="151"/>
      <c r="IT12" s="151"/>
    </row>
    <row r="13" spans="1:254" s="150" customFormat="1" ht="18" customHeight="1">
      <c r="A13" s="152"/>
      <c r="B13" s="162" t="s">
        <v>95</v>
      </c>
      <c r="C13" s="163">
        <v>5146.03</v>
      </c>
      <c r="D13" s="163">
        <v>4338.64</v>
      </c>
      <c r="E13" s="163">
        <v>-1415.65</v>
      </c>
      <c r="F13" s="163">
        <v>-385.87</v>
      </c>
      <c r="G13" s="163">
        <v>9536.7</v>
      </c>
      <c r="H13" s="163">
        <v>-1680.3</v>
      </c>
      <c r="I13" s="163">
        <v>3946.38</v>
      </c>
      <c r="J13" s="163">
        <v>11969.63</v>
      </c>
      <c r="K13" s="163">
        <v>-8002.02</v>
      </c>
      <c r="L13" s="163">
        <v>4944.27</v>
      </c>
      <c r="M13" s="163">
        <v>1706.7</v>
      </c>
      <c r="N13" s="163">
        <v>-6119.46</v>
      </c>
      <c r="O13" s="163">
        <v>23985.050000000007</v>
      </c>
      <c r="P13" s="151"/>
      <c r="R13" s="151"/>
      <c r="T13" s="151"/>
      <c r="U13" s="151"/>
      <c r="V13" s="151"/>
      <c r="W13" s="151"/>
      <c r="X13" s="151"/>
      <c r="Y13" s="151"/>
      <c r="Z13" s="151"/>
      <c r="AA13" s="151"/>
      <c r="AB13" s="151"/>
      <c r="AC13" s="151"/>
      <c r="AD13" s="151"/>
      <c r="AE13" s="151"/>
      <c r="AF13" s="151"/>
      <c r="AG13" s="151"/>
      <c r="AH13" s="151"/>
      <c r="AI13" s="151"/>
      <c r="AJ13" s="151"/>
      <c r="AK13" s="151"/>
      <c r="AL13" s="151"/>
      <c r="AM13" s="151"/>
      <c r="AN13" s="151"/>
      <c r="AO13" s="151"/>
      <c r="AP13" s="151"/>
      <c r="AQ13" s="151"/>
      <c r="AR13" s="151"/>
      <c r="AS13" s="151"/>
      <c r="AT13" s="151"/>
      <c r="AU13" s="151"/>
      <c r="AV13" s="151"/>
      <c r="AW13" s="151"/>
      <c r="AX13" s="151"/>
      <c r="AY13" s="151"/>
      <c r="AZ13" s="151"/>
      <c r="BA13" s="151"/>
      <c r="BB13" s="151"/>
      <c r="BC13" s="151"/>
      <c r="BD13" s="151"/>
      <c r="BE13" s="151"/>
      <c r="BF13" s="151"/>
      <c r="BG13" s="151"/>
      <c r="BH13" s="151"/>
      <c r="BI13" s="151"/>
      <c r="BJ13" s="151"/>
      <c r="BK13" s="151"/>
      <c r="BL13" s="151"/>
      <c r="BM13" s="151"/>
      <c r="BN13" s="151"/>
      <c r="BO13" s="151"/>
      <c r="BP13" s="151"/>
      <c r="BQ13" s="151"/>
      <c r="BR13" s="151"/>
      <c r="BS13" s="151"/>
      <c r="BT13" s="151"/>
      <c r="BU13" s="151"/>
      <c r="BV13" s="151"/>
      <c r="BW13" s="151"/>
      <c r="BX13" s="151"/>
      <c r="BY13" s="151"/>
      <c r="BZ13" s="151"/>
      <c r="CA13" s="151"/>
      <c r="CB13" s="151"/>
      <c r="CC13" s="151"/>
      <c r="CD13" s="151"/>
      <c r="CE13" s="151"/>
      <c r="CF13" s="151"/>
      <c r="CG13" s="151"/>
      <c r="CH13" s="151"/>
      <c r="CI13" s="151"/>
      <c r="CJ13" s="151"/>
      <c r="CK13" s="151"/>
      <c r="CL13" s="151"/>
      <c r="CM13" s="151"/>
      <c r="CN13" s="151"/>
      <c r="CO13" s="151"/>
      <c r="CP13" s="151"/>
      <c r="CQ13" s="151"/>
      <c r="CR13" s="151"/>
      <c r="CS13" s="151"/>
      <c r="CT13" s="151"/>
      <c r="CU13" s="151"/>
      <c r="CV13" s="151"/>
      <c r="CW13" s="151"/>
      <c r="CX13" s="151"/>
      <c r="CY13" s="151"/>
      <c r="CZ13" s="151"/>
      <c r="DA13" s="151"/>
      <c r="DB13" s="151"/>
      <c r="DC13" s="151"/>
      <c r="DD13" s="151"/>
      <c r="DE13" s="151"/>
      <c r="DF13" s="151"/>
      <c r="DG13" s="151"/>
      <c r="DH13" s="151"/>
      <c r="DI13" s="151"/>
      <c r="DJ13" s="151"/>
      <c r="DK13" s="151"/>
      <c r="DL13" s="151"/>
      <c r="DM13" s="151"/>
      <c r="DN13" s="151"/>
      <c r="DO13" s="151"/>
      <c r="DP13" s="151"/>
      <c r="DQ13" s="151"/>
      <c r="DR13" s="151"/>
      <c r="DS13" s="151"/>
      <c r="DT13" s="151"/>
      <c r="DU13" s="151"/>
      <c r="DV13" s="151"/>
      <c r="DW13" s="151"/>
      <c r="DX13" s="151"/>
      <c r="DY13" s="151"/>
      <c r="DZ13" s="151"/>
      <c r="EA13" s="151"/>
      <c r="EB13" s="151"/>
      <c r="EC13" s="151"/>
      <c r="ED13" s="151"/>
      <c r="EE13" s="151"/>
      <c r="EF13" s="151"/>
      <c r="EG13" s="151"/>
      <c r="EH13" s="151"/>
      <c r="EI13" s="151"/>
      <c r="EJ13" s="151"/>
      <c r="EK13" s="151"/>
      <c r="EL13" s="151"/>
      <c r="EM13" s="151"/>
      <c r="EN13" s="151"/>
      <c r="EO13" s="151"/>
      <c r="EP13" s="151"/>
      <c r="EQ13" s="151"/>
      <c r="ER13" s="151"/>
      <c r="ES13" s="151"/>
      <c r="ET13" s="151"/>
      <c r="EU13" s="151"/>
      <c r="EV13" s="151"/>
      <c r="EW13" s="151"/>
      <c r="EX13" s="151"/>
      <c r="EY13" s="151"/>
      <c r="EZ13" s="151"/>
      <c r="FA13" s="151"/>
      <c r="FB13" s="151"/>
      <c r="FC13" s="151"/>
      <c r="FD13" s="151"/>
      <c r="FE13" s="151"/>
      <c r="FF13" s="151"/>
      <c r="FG13" s="151"/>
      <c r="FH13" s="151"/>
      <c r="FI13" s="151"/>
      <c r="FJ13" s="151"/>
      <c r="FK13" s="151"/>
      <c r="FL13" s="151"/>
      <c r="FM13" s="151"/>
      <c r="FN13" s="151"/>
      <c r="FO13" s="151"/>
      <c r="FP13" s="151"/>
      <c r="FQ13" s="151"/>
      <c r="FR13" s="151"/>
      <c r="FS13" s="151"/>
      <c r="FT13" s="151"/>
      <c r="FU13" s="151"/>
      <c r="FV13" s="151"/>
      <c r="FW13" s="151"/>
      <c r="FX13" s="151"/>
      <c r="FY13" s="151"/>
      <c r="FZ13" s="151"/>
      <c r="GA13" s="151"/>
      <c r="GB13" s="151"/>
      <c r="GC13" s="151"/>
      <c r="GD13" s="151"/>
      <c r="GE13" s="151"/>
      <c r="GF13" s="151"/>
      <c r="GG13" s="151"/>
      <c r="GH13" s="151"/>
      <c r="GI13" s="151"/>
      <c r="GJ13" s="151"/>
      <c r="GK13" s="151"/>
      <c r="GL13" s="151"/>
      <c r="GM13" s="151"/>
      <c r="GN13" s="151"/>
      <c r="GO13" s="151"/>
      <c r="GP13" s="151"/>
      <c r="GQ13" s="151"/>
      <c r="GR13" s="151"/>
      <c r="GS13" s="151"/>
      <c r="GT13" s="151"/>
      <c r="GU13" s="151"/>
      <c r="GV13" s="151"/>
      <c r="GW13" s="151"/>
      <c r="GX13" s="151"/>
      <c r="GY13" s="151"/>
      <c r="GZ13" s="151"/>
      <c r="HA13" s="151"/>
      <c r="HB13" s="151"/>
      <c r="HC13" s="151"/>
      <c r="HD13" s="151"/>
      <c r="HE13" s="151"/>
      <c r="HF13" s="151"/>
      <c r="HG13" s="151"/>
      <c r="HH13" s="151"/>
      <c r="HI13" s="151"/>
      <c r="HJ13" s="151"/>
      <c r="HK13" s="151"/>
      <c r="HL13" s="151"/>
      <c r="HM13" s="151"/>
      <c r="HN13" s="151"/>
      <c r="HO13" s="151"/>
      <c r="HP13" s="151"/>
      <c r="HQ13" s="151"/>
      <c r="HR13" s="151"/>
      <c r="HS13" s="151"/>
      <c r="HT13" s="151"/>
      <c r="HU13" s="151"/>
      <c r="HV13" s="151"/>
      <c r="HW13" s="151"/>
      <c r="HX13" s="151"/>
      <c r="HY13" s="151"/>
      <c r="HZ13" s="151"/>
      <c r="IA13" s="151"/>
      <c r="IB13" s="151"/>
      <c r="IC13" s="151"/>
      <c r="ID13" s="151"/>
      <c r="IE13" s="151"/>
      <c r="IF13" s="151"/>
      <c r="IG13" s="151"/>
      <c r="IH13" s="151"/>
      <c r="II13" s="151"/>
      <c r="IJ13" s="151"/>
      <c r="IK13" s="151"/>
      <c r="IL13" s="151"/>
      <c r="IM13" s="151"/>
      <c r="IN13" s="151"/>
      <c r="IO13" s="151"/>
      <c r="IP13" s="151"/>
      <c r="IQ13" s="151"/>
      <c r="IR13" s="151"/>
      <c r="IS13" s="151"/>
      <c r="IT13" s="151"/>
    </row>
    <row r="14" spans="1:254" s="150" customFormat="1" ht="18" customHeight="1">
      <c r="A14" s="152"/>
      <c r="B14" s="162"/>
      <c r="C14" s="163"/>
      <c r="D14" s="163"/>
      <c r="E14" s="163"/>
      <c r="F14" s="163"/>
      <c r="G14" s="163"/>
      <c r="H14" s="163"/>
      <c r="I14" s="163"/>
      <c r="J14" s="163"/>
      <c r="K14" s="163"/>
      <c r="L14" s="163"/>
      <c r="M14" s="163"/>
      <c r="N14" s="163"/>
      <c r="O14" s="163"/>
      <c r="P14" s="151"/>
      <c r="R14" s="151"/>
      <c r="T14" s="151"/>
      <c r="U14" s="151"/>
      <c r="V14" s="151"/>
      <c r="W14" s="151"/>
      <c r="X14" s="151"/>
      <c r="Y14" s="151"/>
      <c r="Z14" s="151"/>
      <c r="AA14" s="151"/>
      <c r="AB14" s="151"/>
      <c r="AC14" s="151"/>
      <c r="AD14" s="151"/>
      <c r="AE14" s="151"/>
      <c r="AF14" s="151"/>
      <c r="AG14" s="151"/>
      <c r="AH14" s="151"/>
      <c r="AI14" s="151"/>
      <c r="AJ14" s="151"/>
      <c r="AK14" s="151"/>
      <c r="AL14" s="151"/>
      <c r="AM14" s="151"/>
      <c r="AN14" s="151"/>
      <c r="AO14" s="151"/>
      <c r="AP14" s="151"/>
      <c r="AQ14" s="151"/>
      <c r="AR14" s="151"/>
      <c r="AS14" s="151"/>
      <c r="AT14" s="151"/>
      <c r="AU14" s="151"/>
      <c r="AV14" s="151"/>
      <c r="AW14" s="151"/>
      <c r="AX14" s="151"/>
      <c r="AY14" s="151"/>
      <c r="AZ14" s="151"/>
      <c r="BA14" s="151"/>
      <c r="BB14" s="151"/>
      <c r="BC14" s="151"/>
      <c r="BD14" s="151"/>
      <c r="BE14" s="151"/>
      <c r="BF14" s="151"/>
      <c r="BG14" s="151"/>
      <c r="BH14" s="151"/>
      <c r="BI14" s="151"/>
      <c r="BJ14" s="151"/>
      <c r="BK14" s="151"/>
      <c r="BL14" s="151"/>
      <c r="BM14" s="151"/>
      <c r="BN14" s="151"/>
      <c r="BO14" s="151"/>
      <c r="BP14" s="151"/>
      <c r="BQ14" s="151"/>
      <c r="BR14" s="151"/>
      <c r="BS14" s="151"/>
      <c r="BT14" s="151"/>
      <c r="BU14" s="151"/>
      <c r="BV14" s="151"/>
      <c r="BW14" s="151"/>
      <c r="BX14" s="151"/>
      <c r="BY14" s="151"/>
      <c r="BZ14" s="151"/>
      <c r="CA14" s="151"/>
      <c r="CB14" s="151"/>
      <c r="CC14" s="151"/>
      <c r="CD14" s="151"/>
      <c r="CE14" s="151"/>
      <c r="CF14" s="151"/>
      <c r="CG14" s="151"/>
      <c r="CH14" s="151"/>
      <c r="CI14" s="151"/>
      <c r="CJ14" s="151"/>
      <c r="CK14" s="151"/>
      <c r="CL14" s="151"/>
      <c r="CM14" s="151"/>
      <c r="CN14" s="151"/>
      <c r="CO14" s="151"/>
      <c r="CP14" s="151"/>
      <c r="CQ14" s="151"/>
      <c r="CR14" s="151"/>
      <c r="CS14" s="151"/>
      <c r="CT14" s="151"/>
      <c r="CU14" s="151"/>
      <c r="CV14" s="151"/>
      <c r="CW14" s="151"/>
      <c r="CX14" s="151"/>
      <c r="CY14" s="151"/>
      <c r="CZ14" s="151"/>
      <c r="DA14" s="151"/>
      <c r="DB14" s="151"/>
      <c r="DC14" s="151"/>
      <c r="DD14" s="151"/>
      <c r="DE14" s="151"/>
      <c r="DF14" s="151"/>
      <c r="DG14" s="151"/>
      <c r="DH14" s="151"/>
      <c r="DI14" s="151"/>
      <c r="DJ14" s="151"/>
      <c r="DK14" s="151"/>
      <c r="DL14" s="151"/>
      <c r="DM14" s="151"/>
      <c r="DN14" s="151"/>
      <c r="DO14" s="151"/>
      <c r="DP14" s="151"/>
      <c r="DQ14" s="151"/>
      <c r="DR14" s="151"/>
      <c r="DS14" s="151"/>
      <c r="DT14" s="151"/>
      <c r="DU14" s="151"/>
      <c r="DV14" s="151"/>
      <c r="DW14" s="151"/>
      <c r="DX14" s="151"/>
      <c r="DY14" s="151"/>
      <c r="DZ14" s="151"/>
      <c r="EA14" s="151"/>
      <c r="EB14" s="151"/>
      <c r="EC14" s="151"/>
      <c r="ED14" s="151"/>
      <c r="EE14" s="151"/>
      <c r="EF14" s="151"/>
      <c r="EG14" s="151"/>
      <c r="EH14" s="151"/>
      <c r="EI14" s="151"/>
      <c r="EJ14" s="151"/>
      <c r="EK14" s="151"/>
      <c r="EL14" s="151"/>
      <c r="EM14" s="151"/>
      <c r="EN14" s="151"/>
      <c r="EO14" s="151"/>
      <c r="EP14" s="151"/>
      <c r="EQ14" s="151"/>
      <c r="ER14" s="151"/>
      <c r="ES14" s="151"/>
      <c r="ET14" s="151"/>
      <c r="EU14" s="151"/>
      <c r="EV14" s="151"/>
      <c r="EW14" s="151"/>
      <c r="EX14" s="151"/>
      <c r="EY14" s="151"/>
      <c r="EZ14" s="151"/>
      <c r="FA14" s="151"/>
      <c r="FB14" s="151"/>
      <c r="FC14" s="151"/>
      <c r="FD14" s="151"/>
      <c r="FE14" s="151"/>
      <c r="FF14" s="151"/>
      <c r="FG14" s="151"/>
      <c r="FH14" s="151"/>
      <c r="FI14" s="151"/>
      <c r="FJ14" s="151"/>
      <c r="FK14" s="151"/>
      <c r="FL14" s="151"/>
      <c r="FM14" s="151"/>
      <c r="FN14" s="151"/>
      <c r="FO14" s="151"/>
      <c r="FP14" s="151"/>
      <c r="FQ14" s="151"/>
      <c r="FR14" s="151"/>
      <c r="FS14" s="151"/>
      <c r="FT14" s="151"/>
      <c r="FU14" s="151"/>
      <c r="FV14" s="151"/>
      <c r="FW14" s="151"/>
      <c r="FX14" s="151"/>
      <c r="FY14" s="151"/>
      <c r="FZ14" s="151"/>
      <c r="GA14" s="151"/>
      <c r="GB14" s="151"/>
      <c r="GC14" s="151"/>
      <c r="GD14" s="151"/>
      <c r="GE14" s="151"/>
      <c r="GF14" s="151"/>
      <c r="GG14" s="151"/>
      <c r="GH14" s="151"/>
      <c r="GI14" s="151"/>
      <c r="GJ14" s="151"/>
      <c r="GK14" s="151"/>
      <c r="GL14" s="151"/>
      <c r="GM14" s="151"/>
      <c r="GN14" s="151"/>
      <c r="GO14" s="151"/>
      <c r="GP14" s="151"/>
      <c r="GQ14" s="151"/>
      <c r="GR14" s="151"/>
      <c r="GS14" s="151"/>
      <c r="GT14" s="151"/>
      <c r="GU14" s="151"/>
      <c r="GV14" s="151"/>
      <c r="GW14" s="151"/>
      <c r="GX14" s="151"/>
      <c r="GY14" s="151"/>
      <c r="GZ14" s="151"/>
      <c r="HA14" s="151"/>
      <c r="HB14" s="151"/>
      <c r="HC14" s="151"/>
      <c r="HD14" s="151"/>
      <c r="HE14" s="151"/>
      <c r="HF14" s="151"/>
      <c r="HG14" s="151"/>
      <c r="HH14" s="151"/>
      <c r="HI14" s="151"/>
      <c r="HJ14" s="151"/>
      <c r="HK14" s="151"/>
      <c r="HL14" s="151"/>
      <c r="HM14" s="151"/>
      <c r="HN14" s="151"/>
      <c r="HO14" s="151"/>
      <c r="HP14" s="151"/>
      <c r="HQ14" s="151"/>
      <c r="HR14" s="151"/>
      <c r="HS14" s="151"/>
      <c r="HT14" s="151"/>
      <c r="HU14" s="151"/>
      <c r="HV14" s="151"/>
      <c r="HW14" s="151"/>
      <c r="HX14" s="151"/>
      <c r="HY14" s="151"/>
      <c r="HZ14" s="151"/>
      <c r="IA14" s="151"/>
      <c r="IB14" s="151"/>
      <c r="IC14" s="151"/>
      <c r="ID14" s="151"/>
      <c r="IE14" s="151"/>
      <c r="IF14" s="151"/>
      <c r="IG14" s="151"/>
      <c r="IH14" s="151"/>
      <c r="II14" s="151"/>
      <c r="IJ14" s="151"/>
      <c r="IK14" s="151"/>
      <c r="IL14" s="151"/>
      <c r="IM14" s="151"/>
      <c r="IN14" s="151"/>
      <c r="IO14" s="151"/>
      <c r="IP14" s="151"/>
      <c r="IQ14" s="151"/>
      <c r="IR14" s="151"/>
      <c r="IS14" s="151"/>
      <c r="IT14" s="151"/>
    </row>
    <row r="15" spans="1:254" s="150" customFormat="1" ht="18" customHeight="1">
      <c r="A15" s="152"/>
      <c r="B15" s="162" t="s">
        <v>149</v>
      </c>
      <c r="C15" s="163">
        <v>51.85</v>
      </c>
      <c r="D15" s="163">
        <v>0</v>
      </c>
      <c r="E15" s="163">
        <v>0</v>
      </c>
      <c r="F15" s="163">
        <v>0</v>
      </c>
      <c r="G15" s="163">
        <v>1991.86</v>
      </c>
      <c r="H15" s="163">
        <v>1404.46</v>
      </c>
      <c r="I15" s="163">
        <v>995.18</v>
      </c>
      <c r="J15" s="163">
        <v>3986.78</v>
      </c>
      <c r="K15" s="163">
        <v>0</v>
      </c>
      <c r="L15" s="163">
        <v>0</v>
      </c>
      <c r="M15" s="163">
        <v>0</v>
      </c>
      <c r="N15" s="163">
        <v>797.5</v>
      </c>
      <c r="O15" s="163">
        <v>9227.630000000001</v>
      </c>
      <c r="P15" s="151"/>
      <c r="Q15" s="151"/>
      <c r="R15" s="151"/>
      <c r="T15" s="151"/>
      <c r="U15" s="151"/>
      <c r="V15" s="151"/>
      <c r="W15" s="151"/>
      <c r="X15" s="151"/>
      <c r="Y15" s="151"/>
      <c r="Z15" s="151"/>
      <c r="AA15" s="151"/>
      <c r="AB15" s="151"/>
      <c r="AC15" s="151"/>
      <c r="AD15" s="151"/>
      <c r="AE15" s="151"/>
      <c r="AF15" s="151"/>
      <c r="AG15" s="151"/>
      <c r="AH15" s="151"/>
      <c r="AI15" s="151"/>
      <c r="AJ15" s="151"/>
      <c r="AK15" s="151"/>
      <c r="AL15" s="151"/>
      <c r="AM15" s="151"/>
      <c r="AN15" s="151"/>
      <c r="AO15" s="151"/>
      <c r="AP15" s="151"/>
      <c r="AQ15" s="151"/>
      <c r="AR15" s="151"/>
      <c r="AS15" s="151"/>
      <c r="AT15" s="151"/>
      <c r="AU15" s="151"/>
      <c r="AV15" s="151"/>
      <c r="AW15" s="151"/>
      <c r="AX15" s="151"/>
      <c r="AY15" s="151"/>
      <c r="AZ15" s="151"/>
      <c r="BA15" s="151"/>
      <c r="BB15" s="151"/>
      <c r="BC15" s="151"/>
      <c r="BD15" s="151"/>
      <c r="BE15" s="151"/>
      <c r="BF15" s="151"/>
      <c r="BG15" s="151"/>
      <c r="BH15" s="151"/>
      <c r="BI15" s="151"/>
      <c r="BJ15" s="151"/>
      <c r="BK15" s="151"/>
      <c r="BL15" s="151"/>
      <c r="BM15" s="151"/>
      <c r="BN15" s="151"/>
      <c r="BO15" s="151"/>
      <c r="BP15" s="151"/>
      <c r="BQ15" s="151"/>
      <c r="BR15" s="151"/>
      <c r="BS15" s="151"/>
      <c r="BT15" s="151"/>
      <c r="BU15" s="151"/>
      <c r="BV15" s="151"/>
      <c r="BW15" s="151"/>
      <c r="BX15" s="151"/>
      <c r="BY15" s="151"/>
      <c r="BZ15" s="151"/>
      <c r="CA15" s="151"/>
      <c r="CB15" s="151"/>
      <c r="CC15" s="151"/>
      <c r="CD15" s="151"/>
      <c r="CE15" s="151"/>
      <c r="CF15" s="151"/>
      <c r="CG15" s="151"/>
      <c r="CH15" s="151"/>
      <c r="CI15" s="151"/>
      <c r="CJ15" s="151"/>
      <c r="CK15" s="151"/>
      <c r="CL15" s="151"/>
      <c r="CM15" s="151"/>
      <c r="CN15" s="151"/>
      <c r="CO15" s="151"/>
      <c r="CP15" s="151"/>
      <c r="CQ15" s="151"/>
      <c r="CR15" s="151"/>
      <c r="CS15" s="151"/>
      <c r="CT15" s="151"/>
      <c r="CU15" s="151"/>
      <c r="CV15" s="151"/>
      <c r="CW15" s="151"/>
      <c r="CX15" s="151"/>
      <c r="CY15" s="151"/>
      <c r="CZ15" s="151"/>
      <c r="DA15" s="151"/>
      <c r="DB15" s="151"/>
      <c r="DC15" s="151"/>
      <c r="DD15" s="151"/>
      <c r="DE15" s="151"/>
      <c r="DF15" s="151"/>
      <c r="DG15" s="151"/>
      <c r="DH15" s="151"/>
      <c r="DI15" s="151"/>
      <c r="DJ15" s="151"/>
      <c r="DK15" s="151"/>
      <c r="DL15" s="151"/>
      <c r="DM15" s="151"/>
      <c r="DN15" s="151"/>
      <c r="DO15" s="151"/>
      <c r="DP15" s="151"/>
      <c r="DQ15" s="151"/>
      <c r="DR15" s="151"/>
      <c r="DS15" s="151"/>
      <c r="DT15" s="151"/>
      <c r="DU15" s="151"/>
      <c r="DV15" s="151"/>
      <c r="DW15" s="151"/>
      <c r="DX15" s="151"/>
      <c r="DY15" s="151"/>
      <c r="DZ15" s="151"/>
      <c r="EA15" s="151"/>
      <c r="EB15" s="151"/>
      <c r="EC15" s="151"/>
      <c r="ED15" s="151"/>
      <c r="EE15" s="151"/>
      <c r="EF15" s="151"/>
      <c r="EG15" s="151"/>
      <c r="EH15" s="151"/>
      <c r="EI15" s="151"/>
      <c r="EJ15" s="151"/>
      <c r="EK15" s="151"/>
      <c r="EL15" s="151"/>
      <c r="EM15" s="151"/>
      <c r="EN15" s="151"/>
      <c r="EO15" s="151"/>
      <c r="EP15" s="151"/>
      <c r="EQ15" s="151"/>
      <c r="ER15" s="151"/>
      <c r="ES15" s="151"/>
      <c r="ET15" s="151"/>
      <c r="EU15" s="151"/>
      <c r="EV15" s="151"/>
      <c r="EW15" s="151"/>
      <c r="EX15" s="151"/>
      <c r="EY15" s="151"/>
      <c r="EZ15" s="151"/>
      <c r="FA15" s="151"/>
      <c r="FB15" s="151"/>
      <c r="FC15" s="151"/>
      <c r="FD15" s="151"/>
      <c r="FE15" s="151"/>
      <c r="FF15" s="151"/>
      <c r="FG15" s="151"/>
      <c r="FH15" s="151"/>
      <c r="FI15" s="151"/>
      <c r="FJ15" s="151"/>
      <c r="FK15" s="151"/>
      <c r="FL15" s="151"/>
      <c r="FM15" s="151"/>
      <c r="FN15" s="151"/>
      <c r="FO15" s="151"/>
      <c r="FP15" s="151"/>
      <c r="FQ15" s="151"/>
      <c r="FR15" s="151"/>
      <c r="FS15" s="151"/>
      <c r="FT15" s="151"/>
      <c r="FU15" s="151"/>
      <c r="FV15" s="151"/>
      <c r="FW15" s="151"/>
      <c r="FX15" s="151"/>
      <c r="FY15" s="151"/>
      <c r="FZ15" s="151"/>
      <c r="GA15" s="151"/>
      <c r="GB15" s="151"/>
      <c r="GC15" s="151"/>
      <c r="GD15" s="151"/>
      <c r="GE15" s="151"/>
      <c r="GF15" s="151"/>
      <c r="GG15" s="151"/>
      <c r="GH15" s="151"/>
      <c r="GI15" s="151"/>
      <c r="GJ15" s="151"/>
      <c r="GK15" s="151"/>
      <c r="GL15" s="151"/>
      <c r="GM15" s="151"/>
      <c r="GN15" s="151"/>
      <c r="GO15" s="151"/>
      <c r="GP15" s="151"/>
      <c r="GQ15" s="151"/>
      <c r="GR15" s="151"/>
      <c r="GS15" s="151"/>
      <c r="GT15" s="151"/>
      <c r="GU15" s="151"/>
      <c r="GV15" s="151"/>
      <c r="GW15" s="151"/>
      <c r="GX15" s="151"/>
      <c r="GY15" s="151"/>
      <c r="GZ15" s="151"/>
      <c r="HA15" s="151"/>
      <c r="HB15" s="151"/>
      <c r="HC15" s="151"/>
      <c r="HD15" s="151"/>
      <c r="HE15" s="151"/>
      <c r="HF15" s="151"/>
      <c r="HG15" s="151"/>
      <c r="HH15" s="151"/>
      <c r="HI15" s="151"/>
      <c r="HJ15" s="151"/>
      <c r="HK15" s="151"/>
      <c r="HL15" s="151"/>
      <c r="HM15" s="151"/>
      <c r="HN15" s="151"/>
      <c r="HO15" s="151"/>
      <c r="HP15" s="151"/>
      <c r="HQ15" s="151"/>
      <c r="HR15" s="151"/>
      <c r="HS15" s="151"/>
      <c r="HT15" s="151"/>
      <c r="HU15" s="151"/>
      <c r="HV15" s="151"/>
      <c r="HW15" s="151"/>
      <c r="HX15" s="151"/>
      <c r="HY15" s="151"/>
      <c r="HZ15" s="151"/>
      <c r="IA15" s="151"/>
      <c r="IB15" s="151"/>
      <c r="IC15" s="151"/>
      <c r="ID15" s="151"/>
      <c r="IE15" s="151"/>
      <c r="IF15" s="151"/>
      <c r="IG15" s="151"/>
      <c r="IH15" s="151"/>
      <c r="II15" s="151"/>
      <c r="IJ15" s="151"/>
      <c r="IK15" s="151"/>
      <c r="IL15" s="151"/>
      <c r="IM15" s="151"/>
      <c r="IN15" s="151"/>
      <c r="IO15" s="151"/>
      <c r="IP15" s="151"/>
      <c r="IQ15" s="151"/>
      <c r="IR15" s="151"/>
      <c r="IS15" s="151"/>
      <c r="IT15" s="151"/>
    </row>
    <row r="16" spans="1:254" s="150" customFormat="1" ht="18" customHeight="1">
      <c r="A16" s="152"/>
      <c r="B16" s="162"/>
      <c r="C16" s="163"/>
      <c r="D16" s="163"/>
      <c r="E16" s="163"/>
      <c r="F16" s="163"/>
      <c r="G16" s="163"/>
      <c r="H16" s="163"/>
      <c r="I16" s="163"/>
      <c r="J16" s="163"/>
      <c r="K16" s="163"/>
      <c r="L16" s="163"/>
      <c r="M16" s="163"/>
      <c r="N16" s="163"/>
      <c r="O16" s="163"/>
      <c r="P16" s="151"/>
      <c r="Q16" s="151"/>
      <c r="R16" s="151"/>
      <c r="T16" s="151"/>
      <c r="U16" s="151"/>
      <c r="V16" s="151"/>
      <c r="W16" s="151"/>
      <c r="X16" s="151"/>
      <c r="Y16" s="151"/>
      <c r="Z16" s="151"/>
      <c r="AA16" s="151"/>
      <c r="AB16" s="151"/>
      <c r="AC16" s="151"/>
      <c r="AD16" s="151"/>
      <c r="AE16" s="151"/>
      <c r="AF16" s="151"/>
      <c r="AG16" s="151"/>
      <c r="AH16" s="151"/>
      <c r="AI16" s="151"/>
      <c r="AJ16" s="151"/>
      <c r="AK16" s="151"/>
      <c r="AL16" s="151"/>
      <c r="AM16" s="151"/>
      <c r="AN16" s="151"/>
      <c r="AO16" s="151"/>
      <c r="AP16" s="151"/>
      <c r="AQ16" s="151"/>
      <c r="AR16" s="151"/>
      <c r="AS16" s="151"/>
      <c r="AT16" s="151"/>
      <c r="AU16" s="151"/>
      <c r="AV16" s="151"/>
      <c r="AW16" s="151"/>
      <c r="AX16" s="151"/>
      <c r="AY16" s="151"/>
      <c r="AZ16" s="151"/>
      <c r="BA16" s="151"/>
      <c r="BB16" s="151"/>
      <c r="BC16" s="151"/>
      <c r="BD16" s="151"/>
      <c r="BE16" s="151"/>
      <c r="BF16" s="151"/>
      <c r="BG16" s="151"/>
      <c r="BH16" s="151"/>
      <c r="BI16" s="151"/>
      <c r="BJ16" s="151"/>
      <c r="BK16" s="151"/>
      <c r="BL16" s="151"/>
      <c r="BM16" s="151"/>
      <c r="BN16" s="151"/>
      <c r="BO16" s="151"/>
      <c r="BP16" s="151"/>
      <c r="BQ16" s="151"/>
      <c r="BR16" s="151"/>
      <c r="BS16" s="151"/>
      <c r="BT16" s="151"/>
      <c r="BU16" s="151"/>
      <c r="BV16" s="151"/>
      <c r="BW16" s="151"/>
      <c r="BX16" s="151"/>
      <c r="BY16" s="151"/>
      <c r="BZ16" s="151"/>
      <c r="CA16" s="151"/>
      <c r="CB16" s="151"/>
      <c r="CC16" s="151"/>
      <c r="CD16" s="151"/>
      <c r="CE16" s="151"/>
      <c r="CF16" s="151"/>
      <c r="CG16" s="151"/>
      <c r="CH16" s="151"/>
      <c r="CI16" s="151"/>
      <c r="CJ16" s="151"/>
      <c r="CK16" s="151"/>
      <c r="CL16" s="151"/>
      <c r="CM16" s="151"/>
      <c r="CN16" s="151"/>
      <c r="CO16" s="151"/>
      <c r="CP16" s="151"/>
      <c r="CQ16" s="151"/>
      <c r="CR16" s="151"/>
      <c r="CS16" s="151"/>
      <c r="CT16" s="151"/>
      <c r="CU16" s="151"/>
      <c r="CV16" s="151"/>
      <c r="CW16" s="151"/>
      <c r="CX16" s="151"/>
      <c r="CY16" s="151"/>
      <c r="CZ16" s="151"/>
      <c r="DA16" s="151"/>
      <c r="DB16" s="151"/>
      <c r="DC16" s="151"/>
      <c r="DD16" s="151"/>
      <c r="DE16" s="151"/>
      <c r="DF16" s="151"/>
      <c r="DG16" s="151"/>
      <c r="DH16" s="151"/>
      <c r="DI16" s="151"/>
      <c r="DJ16" s="151"/>
      <c r="DK16" s="151"/>
      <c r="DL16" s="151"/>
      <c r="DM16" s="151"/>
      <c r="DN16" s="151"/>
      <c r="DO16" s="151"/>
      <c r="DP16" s="151"/>
      <c r="DQ16" s="151"/>
      <c r="DR16" s="151"/>
      <c r="DS16" s="151"/>
      <c r="DT16" s="151"/>
      <c r="DU16" s="151"/>
      <c r="DV16" s="151"/>
      <c r="DW16" s="151"/>
      <c r="DX16" s="151"/>
      <c r="DY16" s="151"/>
      <c r="DZ16" s="151"/>
      <c r="EA16" s="151"/>
      <c r="EB16" s="151"/>
      <c r="EC16" s="151"/>
      <c r="ED16" s="151"/>
      <c r="EE16" s="151"/>
      <c r="EF16" s="151"/>
      <c r="EG16" s="151"/>
      <c r="EH16" s="151"/>
      <c r="EI16" s="151"/>
      <c r="EJ16" s="151"/>
      <c r="EK16" s="151"/>
      <c r="EL16" s="151"/>
      <c r="EM16" s="151"/>
      <c r="EN16" s="151"/>
      <c r="EO16" s="151"/>
      <c r="EP16" s="151"/>
      <c r="EQ16" s="151"/>
      <c r="ER16" s="151"/>
      <c r="ES16" s="151"/>
      <c r="ET16" s="151"/>
      <c r="EU16" s="151"/>
      <c r="EV16" s="151"/>
      <c r="EW16" s="151"/>
      <c r="EX16" s="151"/>
      <c r="EY16" s="151"/>
      <c r="EZ16" s="151"/>
      <c r="FA16" s="151"/>
      <c r="FB16" s="151"/>
      <c r="FC16" s="151"/>
      <c r="FD16" s="151"/>
      <c r="FE16" s="151"/>
      <c r="FF16" s="151"/>
      <c r="FG16" s="151"/>
      <c r="FH16" s="151"/>
      <c r="FI16" s="151"/>
      <c r="FJ16" s="151"/>
      <c r="FK16" s="151"/>
      <c r="FL16" s="151"/>
      <c r="FM16" s="151"/>
      <c r="FN16" s="151"/>
      <c r="FO16" s="151"/>
      <c r="FP16" s="151"/>
      <c r="FQ16" s="151"/>
      <c r="FR16" s="151"/>
      <c r="FS16" s="151"/>
      <c r="FT16" s="151"/>
      <c r="FU16" s="151"/>
      <c r="FV16" s="151"/>
      <c r="FW16" s="151"/>
      <c r="FX16" s="151"/>
      <c r="FY16" s="151"/>
      <c r="FZ16" s="151"/>
      <c r="GA16" s="151"/>
      <c r="GB16" s="151"/>
      <c r="GC16" s="151"/>
      <c r="GD16" s="151"/>
      <c r="GE16" s="151"/>
      <c r="GF16" s="151"/>
      <c r="GG16" s="151"/>
      <c r="GH16" s="151"/>
      <c r="GI16" s="151"/>
      <c r="GJ16" s="151"/>
      <c r="GK16" s="151"/>
      <c r="GL16" s="151"/>
      <c r="GM16" s="151"/>
      <c r="GN16" s="151"/>
      <c r="GO16" s="151"/>
      <c r="GP16" s="151"/>
      <c r="GQ16" s="151"/>
      <c r="GR16" s="151"/>
      <c r="GS16" s="151"/>
      <c r="GT16" s="151"/>
      <c r="GU16" s="151"/>
      <c r="GV16" s="151"/>
      <c r="GW16" s="151"/>
      <c r="GX16" s="151"/>
      <c r="GY16" s="151"/>
      <c r="GZ16" s="151"/>
      <c r="HA16" s="151"/>
      <c r="HB16" s="151"/>
      <c r="HC16" s="151"/>
      <c r="HD16" s="151"/>
      <c r="HE16" s="151"/>
      <c r="HF16" s="151"/>
      <c r="HG16" s="151"/>
      <c r="HH16" s="151"/>
      <c r="HI16" s="151"/>
      <c r="HJ16" s="151"/>
      <c r="HK16" s="151"/>
      <c r="HL16" s="151"/>
      <c r="HM16" s="151"/>
      <c r="HN16" s="151"/>
      <c r="HO16" s="151"/>
      <c r="HP16" s="151"/>
      <c r="HQ16" s="151"/>
      <c r="HR16" s="151"/>
      <c r="HS16" s="151"/>
      <c r="HT16" s="151"/>
      <c r="HU16" s="151"/>
      <c r="HV16" s="151"/>
      <c r="HW16" s="151"/>
      <c r="HX16" s="151"/>
      <c r="HY16" s="151"/>
      <c r="HZ16" s="151"/>
      <c r="IA16" s="151"/>
      <c r="IB16" s="151"/>
      <c r="IC16" s="151"/>
      <c r="ID16" s="151"/>
      <c r="IE16" s="151"/>
      <c r="IF16" s="151"/>
      <c r="IG16" s="151"/>
      <c r="IH16" s="151"/>
      <c r="II16" s="151"/>
      <c r="IJ16" s="151"/>
      <c r="IK16" s="151"/>
      <c r="IL16" s="151"/>
      <c r="IM16" s="151"/>
      <c r="IN16" s="151"/>
      <c r="IO16" s="151"/>
      <c r="IP16" s="151"/>
      <c r="IQ16" s="151"/>
      <c r="IR16" s="151"/>
      <c r="IS16" s="151"/>
      <c r="IT16" s="151"/>
    </row>
    <row r="17" spans="1:254" s="150" customFormat="1" ht="18" customHeight="1">
      <c r="A17" s="152"/>
      <c r="B17" s="162" t="s">
        <v>96</v>
      </c>
      <c r="C17" s="163">
        <v>1228.13</v>
      </c>
      <c r="D17" s="163">
        <v>-430.54</v>
      </c>
      <c r="E17" s="163">
        <v>-5394.33</v>
      </c>
      <c r="F17" s="163">
        <v>-4741.48</v>
      </c>
      <c r="G17" s="163">
        <v>9955.12</v>
      </c>
      <c r="H17" s="163">
        <v>-1505.91</v>
      </c>
      <c r="I17" s="163">
        <v>-2355.41</v>
      </c>
      <c r="J17" s="163">
        <v>7684.52</v>
      </c>
      <c r="K17" s="163">
        <v>-11916.51</v>
      </c>
      <c r="L17" s="163">
        <v>2063.41</v>
      </c>
      <c r="M17" s="163">
        <v>-3440.11</v>
      </c>
      <c r="N17" s="163">
        <v>-7455.12</v>
      </c>
      <c r="O17" s="163">
        <v>-16308.23</v>
      </c>
      <c r="T17" s="151"/>
      <c r="U17" s="151"/>
      <c r="V17" s="151"/>
      <c r="W17" s="151"/>
      <c r="X17" s="151"/>
      <c r="Y17" s="151"/>
      <c r="Z17" s="151"/>
      <c r="AA17" s="151"/>
      <c r="AB17" s="151"/>
      <c r="AC17" s="151"/>
      <c r="AD17" s="151"/>
      <c r="AE17" s="151"/>
      <c r="AF17" s="151"/>
      <c r="AG17" s="151"/>
      <c r="AH17" s="151"/>
      <c r="AI17" s="151"/>
      <c r="AJ17" s="151"/>
      <c r="AK17" s="151"/>
      <c r="AL17" s="151"/>
      <c r="AM17" s="151"/>
      <c r="AN17" s="151"/>
      <c r="AO17" s="151"/>
      <c r="AP17" s="151"/>
      <c r="AQ17" s="151"/>
      <c r="AR17" s="151"/>
      <c r="AS17" s="151"/>
      <c r="AT17" s="151"/>
      <c r="AU17" s="151"/>
      <c r="AV17" s="151"/>
      <c r="AW17" s="151"/>
      <c r="AX17" s="151"/>
      <c r="AY17" s="151"/>
      <c r="AZ17" s="151"/>
      <c r="BA17" s="151"/>
      <c r="BB17" s="151"/>
      <c r="BC17" s="151"/>
      <c r="BD17" s="151"/>
      <c r="BE17" s="151"/>
      <c r="BF17" s="151"/>
      <c r="BG17" s="151"/>
      <c r="BH17" s="151"/>
      <c r="BI17" s="151"/>
      <c r="BJ17" s="151"/>
      <c r="BK17" s="151"/>
      <c r="BL17" s="151"/>
      <c r="BM17" s="151"/>
      <c r="BN17" s="151"/>
      <c r="BO17" s="151"/>
      <c r="BP17" s="151"/>
      <c r="BQ17" s="151"/>
      <c r="BR17" s="151"/>
      <c r="BS17" s="151"/>
      <c r="BT17" s="151"/>
      <c r="BU17" s="151"/>
      <c r="BV17" s="151"/>
      <c r="BW17" s="151"/>
      <c r="BX17" s="151"/>
      <c r="BY17" s="151"/>
      <c r="BZ17" s="151"/>
      <c r="CA17" s="151"/>
      <c r="CB17" s="151"/>
      <c r="CC17" s="151"/>
      <c r="CD17" s="151"/>
      <c r="CE17" s="151"/>
      <c r="CF17" s="151"/>
      <c r="CG17" s="151"/>
      <c r="CH17" s="151"/>
      <c r="CI17" s="151"/>
      <c r="CJ17" s="151"/>
      <c r="CK17" s="151"/>
      <c r="CL17" s="151"/>
      <c r="CM17" s="151"/>
      <c r="CN17" s="151"/>
      <c r="CO17" s="151"/>
      <c r="CP17" s="151"/>
      <c r="CQ17" s="151"/>
      <c r="CR17" s="151"/>
      <c r="CS17" s="151"/>
      <c r="CT17" s="151"/>
      <c r="CU17" s="151"/>
      <c r="CV17" s="151"/>
      <c r="CW17" s="151"/>
      <c r="CX17" s="151"/>
      <c r="CY17" s="151"/>
      <c r="CZ17" s="151"/>
      <c r="DA17" s="151"/>
      <c r="DB17" s="151"/>
      <c r="DC17" s="151"/>
      <c r="DD17" s="151"/>
      <c r="DE17" s="151"/>
      <c r="DF17" s="151"/>
      <c r="DG17" s="151"/>
      <c r="DH17" s="151"/>
      <c r="DI17" s="151"/>
      <c r="DJ17" s="151"/>
      <c r="DK17" s="151"/>
      <c r="DL17" s="151"/>
      <c r="DM17" s="151"/>
      <c r="DN17" s="151"/>
      <c r="DO17" s="151"/>
      <c r="DP17" s="151"/>
      <c r="DQ17" s="151"/>
      <c r="DR17" s="151"/>
      <c r="DS17" s="151"/>
      <c r="DT17" s="151"/>
      <c r="DU17" s="151"/>
      <c r="DV17" s="151"/>
      <c r="DW17" s="151"/>
      <c r="DX17" s="151"/>
      <c r="DY17" s="151"/>
      <c r="DZ17" s="151"/>
      <c r="EA17" s="151"/>
      <c r="EB17" s="151"/>
      <c r="EC17" s="151"/>
      <c r="ED17" s="151"/>
      <c r="EE17" s="151"/>
      <c r="EF17" s="151"/>
      <c r="EG17" s="151"/>
      <c r="EH17" s="151"/>
      <c r="EI17" s="151"/>
      <c r="EJ17" s="151"/>
      <c r="EK17" s="151"/>
      <c r="EL17" s="151"/>
      <c r="EM17" s="151"/>
      <c r="EN17" s="151"/>
      <c r="EO17" s="151"/>
      <c r="EP17" s="151"/>
      <c r="EQ17" s="151"/>
      <c r="ER17" s="151"/>
      <c r="ES17" s="151"/>
      <c r="ET17" s="151"/>
      <c r="EU17" s="151"/>
      <c r="EV17" s="151"/>
      <c r="EW17" s="151"/>
      <c r="EX17" s="151"/>
      <c r="EY17" s="151"/>
      <c r="EZ17" s="151"/>
      <c r="FA17" s="151"/>
      <c r="FB17" s="151"/>
      <c r="FC17" s="151"/>
      <c r="FD17" s="151"/>
      <c r="FE17" s="151"/>
      <c r="FF17" s="151"/>
      <c r="FG17" s="151"/>
      <c r="FH17" s="151"/>
      <c r="FI17" s="151"/>
      <c r="FJ17" s="151"/>
      <c r="FK17" s="151"/>
      <c r="FL17" s="151"/>
      <c r="FM17" s="151"/>
      <c r="FN17" s="151"/>
      <c r="FO17" s="151"/>
      <c r="FP17" s="151"/>
      <c r="FQ17" s="151"/>
      <c r="FR17" s="151"/>
      <c r="FS17" s="151"/>
      <c r="FT17" s="151"/>
      <c r="FU17" s="151"/>
      <c r="FV17" s="151"/>
      <c r="FW17" s="151"/>
      <c r="FX17" s="151"/>
      <c r="FY17" s="151"/>
      <c r="FZ17" s="151"/>
      <c r="GA17" s="151"/>
      <c r="GB17" s="151"/>
      <c r="GC17" s="151"/>
      <c r="GD17" s="151"/>
      <c r="GE17" s="151"/>
      <c r="GF17" s="151"/>
      <c r="GG17" s="151"/>
      <c r="GH17" s="151"/>
      <c r="GI17" s="151"/>
      <c r="GJ17" s="151"/>
      <c r="GK17" s="151"/>
      <c r="GL17" s="151"/>
      <c r="GM17" s="151"/>
      <c r="GN17" s="151"/>
      <c r="GO17" s="151"/>
      <c r="GP17" s="151"/>
      <c r="GQ17" s="151"/>
      <c r="GR17" s="151"/>
      <c r="GS17" s="151"/>
      <c r="GT17" s="151"/>
      <c r="GU17" s="151"/>
      <c r="GV17" s="151"/>
      <c r="GW17" s="151"/>
      <c r="GX17" s="151"/>
      <c r="GY17" s="151"/>
      <c r="GZ17" s="151"/>
      <c r="HA17" s="151"/>
      <c r="HB17" s="151"/>
      <c r="HC17" s="151"/>
      <c r="HD17" s="151"/>
      <c r="HE17" s="151"/>
      <c r="HF17" s="151"/>
      <c r="HG17" s="151"/>
      <c r="HH17" s="151"/>
      <c r="HI17" s="151"/>
      <c r="HJ17" s="151"/>
      <c r="HK17" s="151"/>
      <c r="HL17" s="151"/>
      <c r="HM17" s="151"/>
      <c r="HN17" s="151"/>
      <c r="HO17" s="151"/>
      <c r="HP17" s="151"/>
      <c r="HQ17" s="151"/>
      <c r="HR17" s="151"/>
      <c r="HS17" s="151"/>
      <c r="HT17" s="151"/>
      <c r="HU17" s="151"/>
      <c r="HV17" s="151"/>
      <c r="HW17" s="151"/>
      <c r="HX17" s="151"/>
      <c r="HY17" s="151"/>
      <c r="HZ17" s="151"/>
      <c r="IA17" s="151"/>
      <c r="IB17" s="151"/>
      <c r="IC17" s="151"/>
      <c r="ID17" s="151"/>
      <c r="IE17" s="151"/>
      <c r="IF17" s="151"/>
      <c r="IG17" s="151"/>
      <c r="IH17" s="151"/>
      <c r="II17" s="151"/>
      <c r="IJ17" s="151"/>
      <c r="IK17" s="151"/>
      <c r="IL17" s="151"/>
      <c r="IM17" s="151"/>
      <c r="IN17" s="151"/>
      <c r="IO17" s="151"/>
      <c r="IP17" s="151"/>
      <c r="IQ17" s="151"/>
      <c r="IR17" s="151"/>
      <c r="IS17" s="151"/>
      <c r="IT17" s="151"/>
    </row>
    <row r="18" spans="1:254" s="150" customFormat="1" ht="18" customHeight="1">
      <c r="A18" s="152"/>
      <c r="B18" s="162"/>
      <c r="C18" s="163"/>
      <c r="D18" s="163"/>
      <c r="E18" s="163"/>
      <c r="F18" s="163"/>
      <c r="G18" s="163"/>
      <c r="H18" s="163"/>
      <c r="I18" s="163"/>
      <c r="J18" s="163"/>
      <c r="K18" s="163"/>
      <c r="L18" s="163"/>
      <c r="M18" s="163"/>
      <c r="N18" s="163"/>
      <c r="O18" s="163"/>
      <c r="T18" s="151"/>
      <c r="U18" s="151"/>
      <c r="V18" s="151"/>
      <c r="W18" s="151"/>
      <c r="X18" s="151"/>
      <c r="Y18" s="151"/>
      <c r="Z18" s="151"/>
      <c r="AA18" s="151"/>
      <c r="AB18" s="151"/>
      <c r="AC18" s="151"/>
      <c r="AD18" s="151"/>
      <c r="AE18" s="151"/>
      <c r="AF18" s="151"/>
      <c r="AG18" s="151"/>
      <c r="AH18" s="151"/>
      <c r="AI18" s="151"/>
      <c r="AJ18" s="151"/>
      <c r="AK18" s="151"/>
      <c r="AL18" s="151"/>
      <c r="AM18" s="151"/>
      <c r="AN18" s="151"/>
      <c r="AO18" s="151"/>
      <c r="AP18" s="151"/>
      <c r="AQ18" s="151"/>
      <c r="AR18" s="151"/>
      <c r="AS18" s="151"/>
      <c r="AT18" s="151"/>
      <c r="AU18" s="151"/>
      <c r="AV18" s="151"/>
      <c r="AW18" s="151"/>
      <c r="AX18" s="151"/>
      <c r="AY18" s="151"/>
      <c r="AZ18" s="151"/>
      <c r="BA18" s="151"/>
      <c r="BB18" s="151"/>
      <c r="BC18" s="151"/>
      <c r="BD18" s="151"/>
      <c r="BE18" s="151"/>
      <c r="BF18" s="151"/>
      <c r="BG18" s="151"/>
      <c r="BH18" s="151"/>
      <c r="BI18" s="151"/>
      <c r="BJ18" s="151"/>
      <c r="BK18" s="151"/>
      <c r="BL18" s="151"/>
      <c r="BM18" s="151"/>
      <c r="BN18" s="151"/>
      <c r="BO18" s="151"/>
      <c r="BP18" s="151"/>
      <c r="BQ18" s="151"/>
      <c r="BR18" s="151"/>
      <c r="BS18" s="151"/>
      <c r="BT18" s="151"/>
      <c r="BU18" s="151"/>
      <c r="BV18" s="151"/>
      <c r="BW18" s="151"/>
      <c r="BX18" s="151"/>
      <c r="BY18" s="151"/>
      <c r="BZ18" s="151"/>
      <c r="CA18" s="151"/>
      <c r="CB18" s="151"/>
      <c r="CC18" s="151"/>
      <c r="CD18" s="151"/>
      <c r="CE18" s="151"/>
      <c r="CF18" s="151"/>
      <c r="CG18" s="151"/>
      <c r="CH18" s="151"/>
      <c r="CI18" s="151"/>
      <c r="CJ18" s="151"/>
      <c r="CK18" s="151"/>
      <c r="CL18" s="151"/>
      <c r="CM18" s="151"/>
      <c r="CN18" s="151"/>
      <c r="CO18" s="151"/>
      <c r="CP18" s="151"/>
      <c r="CQ18" s="151"/>
      <c r="CR18" s="151"/>
      <c r="CS18" s="151"/>
      <c r="CT18" s="151"/>
      <c r="CU18" s="151"/>
      <c r="CV18" s="151"/>
      <c r="CW18" s="151"/>
      <c r="CX18" s="151"/>
      <c r="CY18" s="151"/>
      <c r="CZ18" s="151"/>
      <c r="DA18" s="151"/>
      <c r="DB18" s="151"/>
      <c r="DC18" s="151"/>
      <c r="DD18" s="151"/>
      <c r="DE18" s="151"/>
      <c r="DF18" s="151"/>
      <c r="DG18" s="151"/>
      <c r="DH18" s="151"/>
      <c r="DI18" s="151"/>
      <c r="DJ18" s="151"/>
      <c r="DK18" s="151"/>
      <c r="DL18" s="151"/>
      <c r="DM18" s="151"/>
      <c r="DN18" s="151"/>
      <c r="DO18" s="151"/>
      <c r="DP18" s="151"/>
      <c r="DQ18" s="151"/>
      <c r="DR18" s="151"/>
      <c r="DS18" s="151"/>
      <c r="DT18" s="151"/>
      <c r="DU18" s="151"/>
      <c r="DV18" s="151"/>
      <c r="DW18" s="151"/>
      <c r="DX18" s="151"/>
      <c r="DY18" s="151"/>
      <c r="DZ18" s="151"/>
      <c r="EA18" s="151"/>
      <c r="EB18" s="151"/>
      <c r="EC18" s="151"/>
      <c r="ED18" s="151"/>
      <c r="EE18" s="151"/>
      <c r="EF18" s="151"/>
      <c r="EG18" s="151"/>
      <c r="EH18" s="151"/>
      <c r="EI18" s="151"/>
      <c r="EJ18" s="151"/>
      <c r="EK18" s="151"/>
      <c r="EL18" s="151"/>
      <c r="EM18" s="151"/>
      <c r="EN18" s="151"/>
      <c r="EO18" s="151"/>
      <c r="EP18" s="151"/>
      <c r="EQ18" s="151"/>
      <c r="ER18" s="151"/>
      <c r="ES18" s="151"/>
      <c r="ET18" s="151"/>
      <c r="EU18" s="151"/>
      <c r="EV18" s="151"/>
      <c r="EW18" s="151"/>
      <c r="EX18" s="151"/>
      <c r="EY18" s="151"/>
      <c r="EZ18" s="151"/>
      <c r="FA18" s="151"/>
      <c r="FB18" s="151"/>
      <c r="FC18" s="151"/>
      <c r="FD18" s="151"/>
      <c r="FE18" s="151"/>
      <c r="FF18" s="151"/>
      <c r="FG18" s="151"/>
      <c r="FH18" s="151"/>
      <c r="FI18" s="151"/>
      <c r="FJ18" s="151"/>
      <c r="FK18" s="151"/>
      <c r="FL18" s="151"/>
      <c r="FM18" s="151"/>
      <c r="FN18" s="151"/>
      <c r="FO18" s="151"/>
      <c r="FP18" s="151"/>
      <c r="FQ18" s="151"/>
      <c r="FR18" s="151"/>
      <c r="FS18" s="151"/>
      <c r="FT18" s="151"/>
      <c r="FU18" s="151"/>
      <c r="FV18" s="151"/>
      <c r="FW18" s="151"/>
      <c r="FX18" s="151"/>
      <c r="FY18" s="151"/>
      <c r="FZ18" s="151"/>
      <c r="GA18" s="151"/>
      <c r="GB18" s="151"/>
      <c r="GC18" s="151"/>
      <c r="GD18" s="151"/>
      <c r="GE18" s="151"/>
      <c r="GF18" s="151"/>
      <c r="GG18" s="151"/>
      <c r="GH18" s="151"/>
      <c r="GI18" s="151"/>
      <c r="GJ18" s="151"/>
      <c r="GK18" s="151"/>
      <c r="GL18" s="151"/>
      <c r="GM18" s="151"/>
      <c r="GN18" s="151"/>
      <c r="GO18" s="151"/>
      <c r="GP18" s="151"/>
      <c r="GQ18" s="151"/>
      <c r="GR18" s="151"/>
      <c r="GS18" s="151"/>
      <c r="GT18" s="151"/>
      <c r="GU18" s="151"/>
      <c r="GV18" s="151"/>
      <c r="GW18" s="151"/>
      <c r="GX18" s="151"/>
      <c r="GY18" s="151"/>
      <c r="GZ18" s="151"/>
      <c r="HA18" s="151"/>
      <c r="HB18" s="151"/>
      <c r="HC18" s="151"/>
      <c r="HD18" s="151"/>
      <c r="HE18" s="151"/>
      <c r="HF18" s="151"/>
      <c r="HG18" s="151"/>
      <c r="HH18" s="151"/>
      <c r="HI18" s="151"/>
      <c r="HJ18" s="151"/>
      <c r="HK18" s="151"/>
      <c r="HL18" s="151"/>
      <c r="HM18" s="151"/>
      <c r="HN18" s="151"/>
      <c r="HO18" s="151"/>
      <c r="HP18" s="151"/>
      <c r="HQ18" s="151"/>
      <c r="HR18" s="151"/>
      <c r="HS18" s="151"/>
      <c r="HT18" s="151"/>
      <c r="HU18" s="151"/>
      <c r="HV18" s="151"/>
      <c r="HW18" s="151"/>
      <c r="HX18" s="151"/>
      <c r="HY18" s="151"/>
      <c r="HZ18" s="151"/>
      <c r="IA18" s="151"/>
      <c r="IB18" s="151"/>
      <c r="IC18" s="151"/>
      <c r="ID18" s="151"/>
      <c r="IE18" s="151"/>
      <c r="IF18" s="151"/>
      <c r="IG18" s="151"/>
      <c r="IH18" s="151"/>
      <c r="II18" s="151"/>
      <c r="IJ18" s="151"/>
      <c r="IK18" s="151"/>
      <c r="IL18" s="151"/>
      <c r="IM18" s="151"/>
      <c r="IN18" s="151"/>
      <c r="IO18" s="151"/>
      <c r="IP18" s="151"/>
      <c r="IQ18" s="151"/>
      <c r="IR18" s="151"/>
      <c r="IS18" s="151"/>
      <c r="IT18" s="151"/>
    </row>
    <row r="19" spans="1:254" s="150" customFormat="1" ht="18" customHeight="1">
      <c r="A19" s="152"/>
      <c r="B19" s="162" t="s">
        <v>114</v>
      </c>
      <c r="C19" s="163">
        <v>-1228.13</v>
      </c>
      <c r="D19" s="163">
        <v>430.54</v>
      </c>
      <c r="E19" s="163">
        <v>5394.33</v>
      </c>
      <c r="F19" s="163">
        <v>4741.48</v>
      </c>
      <c r="G19" s="163">
        <v>-9955.12</v>
      </c>
      <c r="H19" s="163">
        <v>1505.91</v>
      </c>
      <c r="I19" s="163">
        <v>2355.41</v>
      </c>
      <c r="J19" s="163">
        <v>-7684.52</v>
      </c>
      <c r="K19" s="163">
        <v>11916.51</v>
      </c>
      <c r="L19" s="163">
        <v>-2063.41</v>
      </c>
      <c r="M19" s="163">
        <v>3440.11</v>
      </c>
      <c r="N19" s="163">
        <v>7455.12</v>
      </c>
      <c r="O19" s="163">
        <v>16308.23</v>
      </c>
      <c r="P19" s="151"/>
      <c r="Q19" s="151"/>
      <c r="R19" s="151"/>
      <c r="T19" s="151"/>
      <c r="U19" s="151"/>
      <c r="V19" s="151"/>
      <c r="W19" s="151"/>
      <c r="X19" s="151"/>
      <c r="Y19" s="151"/>
      <c r="Z19" s="151"/>
      <c r="AA19" s="151"/>
      <c r="AB19" s="151"/>
      <c r="AC19" s="151"/>
      <c r="AD19" s="151"/>
      <c r="AE19" s="151"/>
      <c r="AF19" s="151"/>
      <c r="AG19" s="151"/>
      <c r="AH19" s="151"/>
      <c r="AI19" s="151"/>
      <c r="AJ19" s="151"/>
      <c r="AK19" s="151"/>
      <c r="AL19" s="151"/>
      <c r="AM19" s="151"/>
      <c r="AN19" s="151"/>
      <c r="AO19" s="151"/>
      <c r="AP19" s="151"/>
      <c r="AQ19" s="151"/>
      <c r="AR19" s="151"/>
      <c r="AS19" s="151"/>
      <c r="AT19" s="151"/>
      <c r="AU19" s="151"/>
      <c r="AV19" s="151"/>
      <c r="AW19" s="151"/>
      <c r="AX19" s="151"/>
      <c r="AY19" s="151"/>
      <c r="AZ19" s="151"/>
      <c r="BA19" s="151"/>
      <c r="BB19" s="151"/>
      <c r="BC19" s="151"/>
      <c r="BD19" s="151"/>
      <c r="BE19" s="151"/>
      <c r="BF19" s="151"/>
      <c r="BG19" s="151"/>
      <c r="BH19" s="151"/>
      <c r="BI19" s="151"/>
      <c r="BJ19" s="151"/>
      <c r="BK19" s="151"/>
      <c r="BL19" s="151"/>
      <c r="BM19" s="151"/>
      <c r="BN19" s="151"/>
      <c r="BO19" s="151"/>
      <c r="BP19" s="151"/>
      <c r="BQ19" s="151"/>
      <c r="BR19" s="151"/>
      <c r="BS19" s="151"/>
      <c r="BT19" s="151"/>
      <c r="BU19" s="151"/>
      <c r="BV19" s="151"/>
      <c r="BW19" s="151"/>
      <c r="BX19" s="151"/>
      <c r="BY19" s="151"/>
      <c r="BZ19" s="151"/>
      <c r="CA19" s="151"/>
      <c r="CB19" s="151"/>
      <c r="CC19" s="151"/>
      <c r="CD19" s="151"/>
      <c r="CE19" s="151"/>
      <c r="CF19" s="151"/>
      <c r="CG19" s="151"/>
      <c r="CH19" s="151"/>
      <c r="CI19" s="151"/>
      <c r="CJ19" s="151"/>
      <c r="CK19" s="151"/>
      <c r="CL19" s="151"/>
      <c r="CM19" s="151"/>
      <c r="CN19" s="151"/>
      <c r="CO19" s="151"/>
      <c r="CP19" s="151"/>
      <c r="CQ19" s="151"/>
      <c r="CR19" s="151"/>
      <c r="CS19" s="151"/>
      <c r="CT19" s="151"/>
      <c r="CU19" s="151"/>
      <c r="CV19" s="151"/>
      <c r="CW19" s="151"/>
      <c r="CX19" s="151"/>
      <c r="CY19" s="151"/>
      <c r="CZ19" s="151"/>
      <c r="DA19" s="151"/>
      <c r="DB19" s="151"/>
      <c r="DC19" s="151"/>
      <c r="DD19" s="151"/>
      <c r="DE19" s="151"/>
      <c r="DF19" s="151"/>
      <c r="DG19" s="151"/>
      <c r="DH19" s="151"/>
      <c r="DI19" s="151"/>
      <c r="DJ19" s="151"/>
      <c r="DK19" s="151"/>
      <c r="DL19" s="151"/>
      <c r="DM19" s="151"/>
      <c r="DN19" s="151"/>
      <c r="DO19" s="151"/>
      <c r="DP19" s="151"/>
      <c r="DQ19" s="151"/>
      <c r="DR19" s="151"/>
      <c r="DS19" s="151"/>
      <c r="DT19" s="151"/>
      <c r="DU19" s="151"/>
      <c r="DV19" s="151"/>
      <c r="DW19" s="151"/>
      <c r="DX19" s="151"/>
      <c r="DY19" s="151"/>
      <c r="DZ19" s="151"/>
      <c r="EA19" s="151"/>
      <c r="EB19" s="151"/>
      <c r="EC19" s="151"/>
      <c r="ED19" s="151"/>
      <c r="EE19" s="151"/>
      <c r="EF19" s="151"/>
      <c r="EG19" s="151"/>
      <c r="EH19" s="151"/>
      <c r="EI19" s="151"/>
      <c r="EJ19" s="151"/>
      <c r="EK19" s="151"/>
      <c r="EL19" s="151"/>
      <c r="EM19" s="151"/>
      <c r="EN19" s="151"/>
      <c r="EO19" s="151"/>
      <c r="EP19" s="151"/>
      <c r="EQ19" s="151"/>
      <c r="ER19" s="151"/>
      <c r="ES19" s="151"/>
      <c r="ET19" s="151"/>
      <c r="EU19" s="151"/>
      <c r="EV19" s="151"/>
      <c r="EW19" s="151"/>
      <c r="EX19" s="151"/>
      <c r="EY19" s="151"/>
      <c r="EZ19" s="151"/>
      <c r="FA19" s="151"/>
      <c r="FB19" s="151"/>
      <c r="FC19" s="151"/>
      <c r="FD19" s="151"/>
      <c r="FE19" s="151"/>
      <c r="FF19" s="151"/>
      <c r="FG19" s="151"/>
      <c r="FH19" s="151"/>
      <c r="FI19" s="151"/>
      <c r="FJ19" s="151"/>
      <c r="FK19" s="151"/>
      <c r="FL19" s="151"/>
      <c r="FM19" s="151"/>
      <c r="FN19" s="151"/>
      <c r="FO19" s="151"/>
      <c r="FP19" s="151"/>
      <c r="FQ19" s="151"/>
      <c r="FR19" s="151"/>
      <c r="FS19" s="151"/>
      <c r="FT19" s="151"/>
      <c r="FU19" s="151"/>
      <c r="FV19" s="151"/>
      <c r="FW19" s="151"/>
      <c r="FX19" s="151"/>
      <c r="FY19" s="151"/>
      <c r="FZ19" s="151"/>
      <c r="GA19" s="151"/>
      <c r="GB19" s="151"/>
      <c r="GC19" s="151"/>
      <c r="GD19" s="151"/>
      <c r="GE19" s="151"/>
      <c r="GF19" s="151"/>
      <c r="GG19" s="151"/>
      <c r="GH19" s="151"/>
      <c r="GI19" s="151"/>
      <c r="GJ19" s="151"/>
      <c r="GK19" s="151"/>
      <c r="GL19" s="151"/>
      <c r="GM19" s="151"/>
      <c r="GN19" s="151"/>
      <c r="GO19" s="151"/>
      <c r="GP19" s="151"/>
      <c r="GQ19" s="151"/>
      <c r="GR19" s="151"/>
      <c r="GS19" s="151"/>
      <c r="GT19" s="151"/>
      <c r="GU19" s="151"/>
      <c r="GV19" s="151"/>
      <c r="GW19" s="151"/>
      <c r="GX19" s="151"/>
      <c r="GY19" s="151"/>
      <c r="GZ19" s="151"/>
      <c r="HA19" s="151"/>
      <c r="HB19" s="151"/>
      <c r="HC19" s="151"/>
      <c r="HD19" s="151"/>
      <c r="HE19" s="151"/>
      <c r="HF19" s="151"/>
      <c r="HG19" s="151"/>
      <c r="HH19" s="151"/>
      <c r="HI19" s="151"/>
      <c r="HJ19" s="151"/>
      <c r="HK19" s="151"/>
      <c r="HL19" s="151"/>
      <c r="HM19" s="151"/>
      <c r="HN19" s="151"/>
      <c r="HO19" s="151"/>
      <c r="HP19" s="151"/>
      <c r="HQ19" s="151"/>
      <c r="HR19" s="151"/>
      <c r="HS19" s="151"/>
      <c r="HT19" s="151"/>
      <c r="HU19" s="151"/>
      <c r="HV19" s="151"/>
      <c r="HW19" s="151"/>
      <c r="HX19" s="151"/>
      <c r="HY19" s="151"/>
      <c r="HZ19" s="151"/>
      <c r="IA19" s="151"/>
      <c r="IB19" s="151"/>
      <c r="IC19" s="151"/>
      <c r="ID19" s="151"/>
      <c r="IE19" s="151"/>
      <c r="IF19" s="151"/>
      <c r="IG19" s="151"/>
      <c r="IH19" s="151"/>
      <c r="II19" s="151"/>
      <c r="IJ19" s="151"/>
      <c r="IK19" s="151"/>
      <c r="IL19" s="151"/>
      <c r="IM19" s="151"/>
      <c r="IN19" s="151"/>
      <c r="IO19" s="151"/>
      <c r="IP19" s="151"/>
      <c r="IQ19" s="151"/>
      <c r="IR19" s="151"/>
      <c r="IS19" s="151"/>
      <c r="IT19" s="151"/>
    </row>
    <row r="20" spans="1:254" s="150" customFormat="1" ht="18" customHeight="1">
      <c r="A20" s="152"/>
      <c r="B20" s="162"/>
      <c r="C20" s="163"/>
      <c r="D20" s="163"/>
      <c r="E20" s="163"/>
      <c r="F20" s="163"/>
      <c r="G20" s="163"/>
      <c r="H20" s="163"/>
      <c r="I20" s="163"/>
      <c r="J20" s="163"/>
      <c r="K20" s="163"/>
      <c r="L20" s="163"/>
      <c r="M20" s="163"/>
      <c r="N20" s="163"/>
      <c r="O20" s="163"/>
      <c r="P20" s="151"/>
      <c r="Q20" s="151"/>
      <c r="R20" s="151"/>
      <c r="T20" s="151"/>
      <c r="U20" s="151"/>
      <c r="V20" s="151"/>
      <c r="W20" s="151"/>
      <c r="X20" s="151"/>
      <c r="Y20" s="151"/>
      <c r="Z20" s="151"/>
      <c r="AA20" s="151"/>
      <c r="AB20" s="151"/>
      <c r="AC20" s="151"/>
      <c r="AD20" s="151"/>
      <c r="AE20" s="151"/>
      <c r="AF20" s="151"/>
      <c r="AG20" s="151"/>
      <c r="AH20" s="151"/>
      <c r="AI20" s="151"/>
      <c r="AJ20" s="151"/>
      <c r="AK20" s="151"/>
      <c r="AL20" s="151"/>
      <c r="AM20" s="151"/>
      <c r="AN20" s="151"/>
      <c r="AO20" s="151"/>
      <c r="AP20" s="151"/>
      <c r="AQ20" s="151"/>
      <c r="AR20" s="151"/>
      <c r="AS20" s="151"/>
      <c r="AT20" s="151"/>
      <c r="AU20" s="151"/>
      <c r="AV20" s="151"/>
      <c r="AW20" s="151"/>
      <c r="AX20" s="151"/>
      <c r="AY20" s="151"/>
      <c r="AZ20" s="151"/>
      <c r="BA20" s="151"/>
      <c r="BB20" s="151"/>
      <c r="BC20" s="151"/>
      <c r="BD20" s="151"/>
      <c r="BE20" s="151"/>
      <c r="BF20" s="151"/>
      <c r="BG20" s="151"/>
      <c r="BH20" s="151"/>
      <c r="BI20" s="151"/>
      <c r="BJ20" s="151"/>
      <c r="BK20" s="151"/>
      <c r="BL20" s="151"/>
      <c r="BM20" s="151"/>
      <c r="BN20" s="151"/>
      <c r="BO20" s="151"/>
      <c r="BP20" s="151"/>
      <c r="BQ20" s="151"/>
      <c r="BR20" s="151"/>
      <c r="BS20" s="151"/>
      <c r="BT20" s="151"/>
      <c r="BU20" s="151"/>
      <c r="BV20" s="151"/>
      <c r="BW20" s="151"/>
      <c r="BX20" s="151"/>
      <c r="BY20" s="151"/>
      <c r="BZ20" s="151"/>
      <c r="CA20" s="151"/>
      <c r="CB20" s="151"/>
      <c r="CC20" s="151"/>
      <c r="CD20" s="151"/>
      <c r="CE20" s="151"/>
      <c r="CF20" s="151"/>
      <c r="CG20" s="151"/>
      <c r="CH20" s="151"/>
      <c r="CI20" s="151"/>
      <c r="CJ20" s="151"/>
      <c r="CK20" s="151"/>
      <c r="CL20" s="151"/>
      <c r="CM20" s="151"/>
      <c r="CN20" s="151"/>
      <c r="CO20" s="151"/>
      <c r="CP20" s="151"/>
      <c r="CQ20" s="151"/>
      <c r="CR20" s="151"/>
      <c r="CS20" s="151"/>
      <c r="CT20" s="151"/>
      <c r="CU20" s="151"/>
      <c r="CV20" s="151"/>
      <c r="CW20" s="151"/>
      <c r="CX20" s="151"/>
      <c r="CY20" s="151"/>
      <c r="CZ20" s="151"/>
      <c r="DA20" s="151"/>
      <c r="DB20" s="151"/>
      <c r="DC20" s="151"/>
      <c r="DD20" s="151"/>
      <c r="DE20" s="151"/>
      <c r="DF20" s="151"/>
      <c r="DG20" s="151"/>
      <c r="DH20" s="151"/>
      <c r="DI20" s="151"/>
      <c r="DJ20" s="151"/>
      <c r="DK20" s="151"/>
      <c r="DL20" s="151"/>
      <c r="DM20" s="151"/>
      <c r="DN20" s="151"/>
      <c r="DO20" s="151"/>
      <c r="DP20" s="151"/>
      <c r="DQ20" s="151"/>
      <c r="DR20" s="151"/>
      <c r="DS20" s="151"/>
      <c r="DT20" s="151"/>
      <c r="DU20" s="151"/>
      <c r="DV20" s="151"/>
      <c r="DW20" s="151"/>
      <c r="DX20" s="151"/>
      <c r="DY20" s="151"/>
      <c r="DZ20" s="151"/>
      <c r="EA20" s="151"/>
      <c r="EB20" s="151"/>
      <c r="EC20" s="151"/>
      <c r="ED20" s="151"/>
      <c r="EE20" s="151"/>
      <c r="EF20" s="151"/>
      <c r="EG20" s="151"/>
      <c r="EH20" s="151"/>
      <c r="EI20" s="151"/>
      <c r="EJ20" s="151"/>
      <c r="EK20" s="151"/>
      <c r="EL20" s="151"/>
      <c r="EM20" s="151"/>
      <c r="EN20" s="151"/>
      <c r="EO20" s="151"/>
      <c r="EP20" s="151"/>
      <c r="EQ20" s="151"/>
      <c r="ER20" s="151"/>
      <c r="ES20" s="151"/>
      <c r="ET20" s="151"/>
      <c r="EU20" s="151"/>
      <c r="EV20" s="151"/>
      <c r="EW20" s="151"/>
      <c r="EX20" s="151"/>
      <c r="EY20" s="151"/>
      <c r="EZ20" s="151"/>
      <c r="FA20" s="151"/>
      <c r="FB20" s="151"/>
      <c r="FC20" s="151"/>
      <c r="FD20" s="151"/>
      <c r="FE20" s="151"/>
      <c r="FF20" s="151"/>
      <c r="FG20" s="151"/>
      <c r="FH20" s="151"/>
      <c r="FI20" s="151"/>
      <c r="FJ20" s="151"/>
      <c r="FK20" s="151"/>
      <c r="FL20" s="151"/>
      <c r="FM20" s="151"/>
      <c r="FN20" s="151"/>
      <c r="FO20" s="151"/>
      <c r="FP20" s="151"/>
      <c r="FQ20" s="151"/>
      <c r="FR20" s="151"/>
      <c r="FS20" s="151"/>
      <c r="FT20" s="151"/>
      <c r="FU20" s="151"/>
      <c r="FV20" s="151"/>
      <c r="FW20" s="151"/>
      <c r="FX20" s="151"/>
      <c r="FY20" s="151"/>
      <c r="FZ20" s="151"/>
      <c r="GA20" s="151"/>
      <c r="GB20" s="151"/>
      <c r="GC20" s="151"/>
      <c r="GD20" s="151"/>
      <c r="GE20" s="151"/>
      <c r="GF20" s="151"/>
      <c r="GG20" s="151"/>
      <c r="GH20" s="151"/>
      <c r="GI20" s="151"/>
      <c r="GJ20" s="151"/>
      <c r="GK20" s="151"/>
      <c r="GL20" s="151"/>
      <c r="GM20" s="151"/>
      <c r="GN20" s="151"/>
      <c r="GO20" s="151"/>
      <c r="GP20" s="151"/>
      <c r="GQ20" s="151"/>
      <c r="GR20" s="151"/>
      <c r="GS20" s="151"/>
      <c r="GT20" s="151"/>
      <c r="GU20" s="151"/>
      <c r="GV20" s="151"/>
      <c r="GW20" s="151"/>
      <c r="GX20" s="151"/>
      <c r="GY20" s="151"/>
      <c r="GZ20" s="151"/>
      <c r="HA20" s="151"/>
      <c r="HB20" s="151"/>
      <c r="HC20" s="151"/>
      <c r="HD20" s="151"/>
      <c r="HE20" s="151"/>
      <c r="HF20" s="151"/>
      <c r="HG20" s="151"/>
      <c r="HH20" s="151"/>
      <c r="HI20" s="151"/>
      <c r="HJ20" s="151"/>
      <c r="HK20" s="151"/>
      <c r="HL20" s="151"/>
      <c r="HM20" s="151"/>
      <c r="HN20" s="151"/>
      <c r="HO20" s="151"/>
      <c r="HP20" s="151"/>
      <c r="HQ20" s="151"/>
      <c r="HR20" s="151"/>
      <c r="HS20" s="151"/>
      <c r="HT20" s="151"/>
      <c r="HU20" s="151"/>
      <c r="HV20" s="151"/>
      <c r="HW20" s="151"/>
      <c r="HX20" s="151"/>
      <c r="HY20" s="151"/>
      <c r="HZ20" s="151"/>
      <c r="IA20" s="151"/>
      <c r="IB20" s="151"/>
      <c r="IC20" s="151"/>
      <c r="ID20" s="151"/>
      <c r="IE20" s="151"/>
      <c r="IF20" s="151"/>
      <c r="IG20" s="151"/>
      <c r="IH20" s="151"/>
      <c r="II20" s="151"/>
      <c r="IJ20" s="151"/>
      <c r="IK20" s="151"/>
      <c r="IL20" s="151"/>
      <c r="IM20" s="151"/>
      <c r="IN20" s="151"/>
      <c r="IO20" s="151"/>
      <c r="IP20" s="151"/>
      <c r="IQ20" s="151"/>
      <c r="IR20" s="151"/>
      <c r="IS20" s="151"/>
      <c r="IT20" s="151"/>
    </row>
    <row r="21" spans="1:254" s="150" customFormat="1" ht="18" customHeight="1">
      <c r="A21" s="152"/>
      <c r="B21" s="162" t="s">
        <v>115</v>
      </c>
      <c r="C21" s="163">
        <v>1596.89</v>
      </c>
      <c r="D21" s="163">
        <v>2184.17</v>
      </c>
      <c r="E21" s="163">
        <v>1003.23</v>
      </c>
      <c r="F21" s="163">
        <v>1987.88</v>
      </c>
      <c r="G21" s="163">
        <v>-1801.03</v>
      </c>
      <c r="H21" s="163">
        <v>-688.82</v>
      </c>
      <c r="I21" s="163">
        <v>-1057.41</v>
      </c>
      <c r="J21" s="163">
        <v>2999.76</v>
      </c>
      <c r="K21" s="163">
        <v>2585.35</v>
      </c>
      <c r="L21" s="163">
        <v>423.65</v>
      </c>
      <c r="M21" s="163">
        <v>1285.61</v>
      </c>
      <c r="N21" s="163">
        <v>-300.78</v>
      </c>
      <c r="O21" s="163">
        <v>10218.500000000002</v>
      </c>
      <c r="P21" s="151"/>
      <c r="Q21" s="151"/>
      <c r="R21" s="151"/>
      <c r="T21" s="151"/>
      <c r="U21" s="151"/>
      <c r="V21" s="151"/>
      <c r="W21" s="151"/>
      <c r="X21" s="151"/>
      <c r="Y21" s="151"/>
      <c r="Z21" s="151"/>
      <c r="AA21" s="151"/>
      <c r="AB21" s="151"/>
      <c r="AC21" s="151"/>
      <c r="AD21" s="151"/>
      <c r="AE21" s="151"/>
      <c r="AF21" s="151"/>
      <c r="AG21" s="151"/>
      <c r="AH21" s="151"/>
      <c r="AI21" s="151"/>
      <c r="AJ21" s="151"/>
      <c r="AK21" s="151"/>
      <c r="AL21" s="151"/>
      <c r="AM21" s="151"/>
      <c r="AN21" s="151"/>
      <c r="AO21" s="151"/>
      <c r="AP21" s="151"/>
      <c r="AQ21" s="151"/>
      <c r="AR21" s="151"/>
      <c r="AS21" s="151"/>
      <c r="AT21" s="151"/>
      <c r="AU21" s="151"/>
      <c r="AV21" s="151"/>
      <c r="AW21" s="151"/>
      <c r="AX21" s="151"/>
      <c r="AY21" s="151"/>
      <c r="AZ21" s="151"/>
      <c r="BA21" s="151"/>
      <c r="BB21" s="151"/>
      <c r="BC21" s="151"/>
      <c r="BD21" s="151"/>
      <c r="BE21" s="151"/>
      <c r="BF21" s="151"/>
      <c r="BG21" s="151"/>
      <c r="BH21" s="151"/>
      <c r="BI21" s="151"/>
      <c r="BJ21" s="151"/>
      <c r="BK21" s="151"/>
      <c r="BL21" s="151"/>
      <c r="BM21" s="151"/>
      <c r="BN21" s="151"/>
      <c r="BO21" s="151"/>
      <c r="BP21" s="151"/>
      <c r="BQ21" s="151"/>
      <c r="BR21" s="151"/>
      <c r="BS21" s="151"/>
      <c r="BT21" s="151"/>
      <c r="BU21" s="151"/>
      <c r="BV21" s="151"/>
      <c r="BW21" s="151"/>
      <c r="BX21" s="151"/>
      <c r="BY21" s="151"/>
      <c r="BZ21" s="151"/>
      <c r="CA21" s="151"/>
      <c r="CB21" s="151"/>
      <c r="CC21" s="151"/>
      <c r="CD21" s="151"/>
      <c r="CE21" s="151"/>
      <c r="CF21" s="151"/>
      <c r="CG21" s="151"/>
      <c r="CH21" s="151"/>
      <c r="CI21" s="151"/>
      <c r="CJ21" s="151"/>
      <c r="CK21" s="151"/>
      <c r="CL21" s="151"/>
      <c r="CM21" s="151"/>
      <c r="CN21" s="151"/>
      <c r="CO21" s="151"/>
      <c r="CP21" s="151"/>
      <c r="CQ21" s="151"/>
      <c r="CR21" s="151"/>
      <c r="CS21" s="151"/>
      <c r="CT21" s="151"/>
      <c r="CU21" s="151"/>
      <c r="CV21" s="151"/>
      <c r="CW21" s="151"/>
      <c r="CX21" s="151"/>
      <c r="CY21" s="151"/>
      <c r="CZ21" s="151"/>
      <c r="DA21" s="151"/>
      <c r="DB21" s="151"/>
      <c r="DC21" s="151"/>
      <c r="DD21" s="151"/>
      <c r="DE21" s="151"/>
      <c r="DF21" s="151"/>
      <c r="DG21" s="151"/>
      <c r="DH21" s="151"/>
      <c r="DI21" s="151"/>
      <c r="DJ21" s="151"/>
      <c r="DK21" s="151"/>
      <c r="DL21" s="151"/>
      <c r="DM21" s="151"/>
      <c r="DN21" s="151"/>
      <c r="DO21" s="151"/>
      <c r="DP21" s="151"/>
      <c r="DQ21" s="151"/>
      <c r="DR21" s="151"/>
      <c r="DS21" s="151"/>
      <c r="DT21" s="151"/>
      <c r="DU21" s="151"/>
      <c r="DV21" s="151"/>
      <c r="DW21" s="151"/>
      <c r="DX21" s="151"/>
      <c r="DY21" s="151"/>
      <c r="DZ21" s="151"/>
      <c r="EA21" s="151"/>
      <c r="EB21" s="151"/>
      <c r="EC21" s="151"/>
      <c r="ED21" s="151"/>
      <c r="EE21" s="151"/>
      <c r="EF21" s="151"/>
      <c r="EG21" s="151"/>
      <c r="EH21" s="151"/>
      <c r="EI21" s="151"/>
      <c r="EJ21" s="151"/>
      <c r="EK21" s="151"/>
      <c r="EL21" s="151"/>
      <c r="EM21" s="151"/>
      <c r="EN21" s="151"/>
      <c r="EO21" s="151"/>
      <c r="EP21" s="151"/>
      <c r="EQ21" s="151"/>
      <c r="ER21" s="151"/>
      <c r="ES21" s="151"/>
      <c r="ET21" s="151"/>
      <c r="EU21" s="151"/>
      <c r="EV21" s="151"/>
      <c r="EW21" s="151"/>
      <c r="EX21" s="151"/>
      <c r="EY21" s="151"/>
      <c r="EZ21" s="151"/>
      <c r="FA21" s="151"/>
      <c r="FB21" s="151"/>
      <c r="FC21" s="151"/>
      <c r="FD21" s="151"/>
      <c r="FE21" s="151"/>
      <c r="FF21" s="151"/>
      <c r="FG21" s="151"/>
      <c r="FH21" s="151"/>
      <c r="FI21" s="151"/>
      <c r="FJ21" s="151"/>
      <c r="FK21" s="151"/>
      <c r="FL21" s="151"/>
      <c r="FM21" s="151"/>
      <c r="FN21" s="151"/>
      <c r="FO21" s="151"/>
      <c r="FP21" s="151"/>
      <c r="FQ21" s="151"/>
      <c r="FR21" s="151"/>
      <c r="FS21" s="151"/>
      <c r="FT21" s="151"/>
      <c r="FU21" s="151"/>
      <c r="FV21" s="151"/>
      <c r="FW21" s="151"/>
      <c r="FX21" s="151"/>
      <c r="FY21" s="151"/>
      <c r="FZ21" s="151"/>
      <c r="GA21" s="151"/>
      <c r="GB21" s="151"/>
      <c r="GC21" s="151"/>
      <c r="GD21" s="151"/>
      <c r="GE21" s="151"/>
      <c r="GF21" s="151"/>
      <c r="GG21" s="151"/>
      <c r="GH21" s="151"/>
      <c r="GI21" s="151"/>
      <c r="GJ21" s="151"/>
      <c r="GK21" s="151"/>
      <c r="GL21" s="151"/>
      <c r="GM21" s="151"/>
      <c r="GN21" s="151"/>
      <c r="GO21" s="151"/>
      <c r="GP21" s="151"/>
      <c r="GQ21" s="151"/>
      <c r="GR21" s="151"/>
      <c r="GS21" s="151"/>
      <c r="GT21" s="151"/>
      <c r="GU21" s="151"/>
      <c r="GV21" s="151"/>
      <c r="GW21" s="151"/>
      <c r="GX21" s="151"/>
      <c r="GY21" s="151"/>
      <c r="GZ21" s="151"/>
      <c r="HA21" s="151"/>
      <c r="HB21" s="151"/>
      <c r="HC21" s="151"/>
      <c r="HD21" s="151"/>
      <c r="HE21" s="151"/>
      <c r="HF21" s="151"/>
      <c r="HG21" s="151"/>
      <c r="HH21" s="151"/>
      <c r="HI21" s="151"/>
      <c r="HJ21" s="151"/>
      <c r="HK21" s="151"/>
      <c r="HL21" s="151"/>
      <c r="HM21" s="151"/>
      <c r="HN21" s="151"/>
      <c r="HO21" s="151"/>
      <c r="HP21" s="151"/>
      <c r="HQ21" s="151"/>
      <c r="HR21" s="151"/>
      <c r="HS21" s="151"/>
      <c r="HT21" s="151"/>
      <c r="HU21" s="151"/>
      <c r="HV21" s="151"/>
      <c r="HW21" s="151"/>
      <c r="HX21" s="151"/>
      <c r="HY21" s="151"/>
      <c r="HZ21" s="151"/>
      <c r="IA21" s="151"/>
      <c r="IB21" s="151"/>
      <c r="IC21" s="151"/>
      <c r="ID21" s="151"/>
      <c r="IE21" s="151"/>
      <c r="IF21" s="151"/>
      <c r="IG21" s="151"/>
      <c r="IH21" s="151"/>
      <c r="II21" s="151"/>
      <c r="IJ21" s="151"/>
      <c r="IK21" s="151"/>
      <c r="IL21" s="151"/>
      <c r="IM21" s="151"/>
      <c r="IN21" s="151"/>
      <c r="IO21" s="151"/>
      <c r="IP21" s="151"/>
      <c r="IQ21" s="151"/>
      <c r="IR21" s="151"/>
      <c r="IS21" s="151"/>
      <c r="IT21" s="151"/>
    </row>
    <row r="22" spans="1:254" s="168" customFormat="1" ht="18" customHeight="1">
      <c r="A22" s="166"/>
      <c r="B22" s="164" t="s">
        <v>90</v>
      </c>
      <c r="C22" s="165">
        <v>-997.56</v>
      </c>
      <c r="D22" s="165">
        <v>-586.69</v>
      </c>
      <c r="E22" s="165">
        <v>-929.92</v>
      </c>
      <c r="F22" s="165">
        <v>-395.79</v>
      </c>
      <c r="G22" s="165">
        <v>4267.17</v>
      </c>
      <c r="H22" s="165">
        <v>37.01</v>
      </c>
      <c r="I22" s="165">
        <v>390.58</v>
      </c>
      <c r="J22" s="165">
        <v>-532.6</v>
      </c>
      <c r="K22" s="165">
        <v>1322.25</v>
      </c>
      <c r="L22" s="165">
        <v>-938.13</v>
      </c>
      <c r="M22" s="165">
        <v>-307.07</v>
      </c>
      <c r="N22" s="165">
        <v>-1441.33</v>
      </c>
      <c r="O22" s="165">
        <v>-112.08000000000015</v>
      </c>
      <c r="P22" s="167"/>
      <c r="Q22" s="167"/>
      <c r="R22" s="167"/>
      <c r="T22" s="167"/>
      <c r="U22" s="167"/>
      <c r="V22" s="167"/>
      <c r="W22" s="167"/>
      <c r="X22" s="167"/>
      <c r="Y22" s="167"/>
      <c r="Z22" s="167"/>
      <c r="AA22" s="167"/>
      <c r="AB22" s="167"/>
      <c r="AC22" s="167"/>
      <c r="AD22" s="167"/>
      <c r="AE22" s="167"/>
      <c r="AF22" s="167"/>
      <c r="AG22" s="167"/>
      <c r="AH22" s="167"/>
      <c r="AI22" s="167"/>
      <c r="AJ22" s="167"/>
      <c r="AK22" s="167"/>
      <c r="AL22" s="167"/>
      <c r="AM22" s="167"/>
      <c r="AN22" s="167"/>
      <c r="AO22" s="167"/>
      <c r="AP22" s="167"/>
      <c r="AQ22" s="167"/>
      <c r="AR22" s="167"/>
      <c r="AS22" s="167"/>
      <c r="AT22" s="167"/>
      <c r="AU22" s="167"/>
      <c r="AV22" s="167"/>
      <c r="AW22" s="167"/>
      <c r="AX22" s="167"/>
      <c r="AY22" s="167"/>
      <c r="AZ22" s="167"/>
      <c r="BA22" s="167"/>
      <c r="BB22" s="167"/>
      <c r="BC22" s="167"/>
      <c r="BD22" s="167"/>
      <c r="BE22" s="167"/>
      <c r="BF22" s="167"/>
      <c r="BG22" s="167"/>
      <c r="BH22" s="167"/>
      <c r="BI22" s="167"/>
      <c r="BJ22" s="167"/>
      <c r="BK22" s="167"/>
      <c r="BL22" s="167"/>
      <c r="BM22" s="167"/>
      <c r="BN22" s="167"/>
      <c r="BO22" s="167"/>
      <c r="BP22" s="167"/>
      <c r="BQ22" s="167"/>
      <c r="BR22" s="167"/>
      <c r="BS22" s="167"/>
      <c r="BT22" s="167"/>
      <c r="BU22" s="167"/>
      <c r="BV22" s="167"/>
      <c r="BW22" s="167"/>
      <c r="BX22" s="167"/>
      <c r="BY22" s="167"/>
      <c r="BZ22" s="167"/>
      <c r="CA22" s="167"/>
      <c r="CB22" s="167"/>
      <c r="CC22" s="167"/>
      <c r="CD22" s="167"/>
      <c r="CE22" s="167"/>
      <c r="CF22" s="167"/>
      <c r="CG22" s="167"/>
      <c r="CH22" s="167"/>
      <c r="CI22" s="167"/>
      <c r="CJ22" s="167"/>
      <c r="CK22" s="167"/>
      <c r="CL22" s="167"/>
      <c r="CM22" s="167"/>
      <c r="CN22" s="167"/>
      <c r="CO22" s="167"/>
      <c r="CP22" s="167"/>
      <c r="CQ22" s="167"/>
      <c r="CR22" s="167"/>
      <c r="CS22" s="167"/>
      <c r="CT22" s="167"/>
      <c r="CU22" s="167"/>
      <c r="CV22" s="167"/>
      <c r="CW22" s="167"/>
      <c r="CX22" s="167"/>
      <c r="CY22" s="167"/>
      <c r="CZ22" s="167"/>
      <c r="DA22" s="167"/>
      <c r="DB22" s="167"/>
      <c r="DC22" s="167"/>
      <c r="DD22" s="167"/>
      <c r="DE22" s="167"/>
      <c r="DF22" s="167"/>
      <c r="DG22" s="167"/>
      <c r="DH22" s="167"/>
      <c r="DI22" s="167"/>
      <c r="DJ22" s="167"/>
      <c r="DK22" s="167"/>
      <c r="DL22" s="167"/>
      <c r="DM22" s="167"/>
      <c r="DN22" s="167"/>
      <c r="DO22" s="167"/>
      <c r="DP22" s="167"/>
      <c r="DQ22" s="167"/>
      <c r="DR22" s="167"/>
      <c r="DS22" s="167"/>
      <c r="DT22" s="167"/>
      <c r="DU22" s="167"/>
      <c r="DV22" s="167"/>
      <c r="DW22" s="167"/>
      <c r="DX22" s="167"/>
      <c r="DY22" s="167"/>
      <c r="DZ22" s="167"/>
      <c r="EA22" s="167"/>
      <c r="EB22" s="167"/>
      <c r="EC22" s="167"/>
      <c r="ED22" s="167"/>
      <c r="EE22" s="167"/>
      <c r="EF22" s="167"/>
      <c r="EG22" s="167"/>
      <c r="EH22" s="167"/>
      <c r="EI22" s="167"/>
      <c r="EJ22" s="167"/>
      <c r="EK22" s="167"/>
      <c r="EL22" s="167"/>
      <c r="EM22" s="167"/>
      <c r="EN22" s="167"/>
      <c r="EO22" s="167"/>
      <c r="EP22" s="167"/>
      <c r="EQ22" s="167"/>
      <c r="ER22" s="167"/>
      <c r="ES22" s="167"/>
      <c r="ET22" s="167"/>
      <c r="EU22" s="167"/>
      <c r="EV22" s="167"/>
      <c r="EW22" s="167"/>
      <c r="EX22" s="167"/>
      <c r="EY22" s="167"/>
      <c r="EZ22" s="167"/>
      <c r="FA22" s="167"/>
      <c r="FB22" s="167"/>
      <c r="FC22" s="167"/>
      <c r="FD22" s="167"/>
      <c r="FE22" s="167"/>
      <c r="FF22" s="167"/>
      <c r="FG22" s="167"/>
      <c r="FH22" s="167"/>
      <c r="FI22" s="167"/>
      <c r="FJ22" s="167"/>
      <c r="FK22" s="167"/>
      <c r="FL22" s="167"/>
      <c r="FM22" s="167"/>
      <c r="FN22" s="167"/>
      <c r="FO22" s="167"/>
      <c r="FP22" s="167"/>
      <c r="FQ22" s="167"/>
      <c r="FR22" s="167"/>
      <c r="FS22" s="167"/>
      <c r="FT22" s="167"/>
      <c r="FU22" s="167"/>
      <c r="FV22" s="167"/>
      <c r="FW22" s="167"/>
      <c r="FX22" s="167"/>
      <c r="FY22" s="167"/>
      <c r="FZ22" s="167"/>
      <c r="GA22" s="167"/>
      <c r="GB22" s="167"/>
      <c r="GC22" s="167"/>
      <c r="GD22" s="167"/>
      <c r="GE22" s="167"/>
      <c r="GF22" s="167"/>
      <c r="GG22" s="167"/>
      <c r="GH22" s="167"/>
      <c r="GI22" s="167"/>
      <c r="GJ22" s="167"/>
      <c r="GK22" s="167"/>
      <c r="GL22" s="167"/>
      <c r="GM22" s="167"/>
      <c r="GN22" s="167"/>
      <c r="GO22" s="167"/>
      <c r="GP22" s="167"/>
      <c r="GQ22" s="167"/>
      <c r="GR22" s="167"/>
      <c r="GS22" s="167"/>
      <c r="GT22" s="167"/>
      <c r="GU22" s="167"/>
      <c r="GV22" s="167"/>
      <c r="GW22" s="167"/>
      <c r="GX22" s="167"/>
      <c r="GY22" s="167"/>
      <c r="GZ22" s="167"/>
      <c r="HA22" s="167"/>
      <c r="HB22" s="167"/>
      <c r="HC22" s="167"/>
      <c r="HD22" s="167"/>
      <c r="HE22" s="167"/>
      <c r="HF22" s="167"/>
      <c r="HG22" s="167"/>
      <c r="HH22" s="167"/>
      <c r="HI22" s="167"/>
      <c r="HJ22" s="167"/>
      <c r="HK22" s="167"/>
      <c r="HL22" s="167"/>
      <c r="HM22" s="167"/>
      <c r="HN22" s="167"/>
      <c r="HO22" s="167"/>
      <c r="HP22" s="167"/>
      <c r="HQ22" s="167"/>
      <c r="HR22" s="167"/>
      <c r="HS22" s="167"/>
      <c r="HT22" s="167"/>
      <c r="HU22" s="167"/>
      <c r="HV22" s="167"/>
      <c r="HW22" s="167"/>
      <c r="HX22" s="167"/>
      <c r="HY22" s="167"/>
      <c r="HZ22" s="167"/>
      <c r="IA22" s="167"/>
      <c r="IB22" s="167"/>
      <c r="IC22" s="167"/>
      <c r="ID22" s="167"/>
      <c r="IE22" s="167"/>
      <c r="IF22" s="167"/>
      <c r="IG22" s="167"/>
      <c r="IH22" s="167"/>
      <c r="II22" s="167"/>
      <c r="IJ22" s="167"/>
      <c r="IK22" s="167"/>
      <c r="IL22" s="167"/>
      <c r="IM22" s="167"/>
      <c r="IN22" s="167"/>
      <c r="IO22" s="167"/>
      <c r="IP22" s="167"/>
      <c r="IQ22" s="167"/>
      <c r="IR22" s="167"/>
      <c r="IS22" s="167"/>
      <c r="IT22" s="167"/>
    </row>
    <row r="23" spans="1:254" s="168" customFormat="1" ht="18" customHeight="1">
      <c r="A23" s="166"/>
      <c r="B23" s="169" t="s">
        <v>91</v>
      </c>
      <c r="C23" s="165">
        <v>1214.27</v>
      </c>
      <c r="D23" s="165">
        <v>3.92</v>
      </c>
      <c r="E23" s="165">
        <v>1202.54</v>
      </c>
      <c r="F23" s="165">
        <v>157.78</v>
      </c>
      <c r="G23" s="165">
        <v>4678.31</v>
      </c>
      <c r="H23" s="165">
        <v>737.88</v>
      </c>
      <c r="I23" s="165">
        <v>520.39</v>
      </c>
      <c r="J23" s="165">
        <v>69.71</v>
      </c>
      <c r="K23" s="165">
        <v>1943.43</v>
      </c>
      <c r="L23" s="165">
        <v>64.58</v>
      </c>
      <c r="M23" s="165">
        <v>42.9</v>
      </c>
      <c r="N23" s="165">
        <v>242.22</v>
      </c>
      <c r="O23" s="165">
        <v>10877.929999999998</v>
      </c>
      <c r="P23" s="167"/>
      <c r="Q23" s="167"/>
      <c r="R23" s="167"/>
      <c r="T23" s="167"/>
      <c r="U23" s="167"/>
      <c r="V23" s="167"/>
      <c r="W23" s="167"/>
      <c r="X23" s="167"/>
      <c r="Y23" s="167"/>
      <c r="Z23" s="167"/>
      <c r="AA23" s="167"/>
      <c r="AB23" s="167"/>
      <c r="AC23" s="167"/>
      <c r="AD23" s="167"/>
      <c r="AE23" s="167"/>
      <c r="AF23" s="167"/>
      <c r="AG23" s="167"/>
      <c r="AH23" s="167"/>
      <c r="AI23" s="167"/>
      <c r="AJ23" s="167"/>
      <c r="AK23" s="167"/>
      <c r="AL23" s="167"/>
      <c r="AM23" s="167"/>
      <c r="AN23" s="167"/>
      <c r="AO23" s="167"/>
      <c r="AP23" s="167"/>
      <c r="AQ23" s="167"/>
      <c r="AR23" s="167"/>
      <c r="AS23" s="167"/>
      <c r="AT23" s="167"/>
      <c r="AU23" s="167"/>
      <c r="AV23" s="167"/>
      <c r="AW23" s="167"/>
      <c r="AX23" s="167"/>
      <c r="AY23" s="167"/>
      <c r="AZ23" s="167"/>
      <c r="BA23" s="167"/>
      <c r="BB23" s="167"/>
      <c r="BC23" s="167"/>
      <c r="BD23" s="167"/>
      <c r="BE23" s="167"/>
      <c r="BF23" s="167"/>
      <c r="BG23" s="167"/>
      <c r="BH23" s="167"/>
      <c r="BI23" s="167"/>
      <c r="BJ23" s="167"/>
      <c r="BK23" s="167"/>
      <c r="BL23" s="167"/>
      <c r="BM23" s="167"/>
      <c r="BN23" s="167"/>
      <c r="BO23" s="167"/>
      <c r="BP23" s="167"/>
      <c r="BQ23" s="167"/>
      <c r="BR23" s="167"/>
      <c r="BS23" s="167"/>
      <c r="BT23" s="167"/>
      <c r="BU23" s="167"/>
      <c r="BV23" s="167"/>
      <c r="BW23" s="167"/>
      <c r="BX23" s="167"/>
      <c r="BY23" s="167"/>
      <c r="BZ23" s="167"/>
      <c r="CA23" s="167"/>
      <c r="CB23" s="167"/>
      <c r="CC23" s="167"/>
      <c r="CD23" s="167"/>
      <c r="CE23" s="167"/>
      <c r="CF23" s="167"/>
      <c r="CG23" s="167"/>
      <c r="CH23" s="167"/>
      <c r="CI23" s="167"/>
      <c r="CJ23" s="167"/>
      <c r="CK23" s="167"/>
      <c r="CL23" s="167"/>
      <c r="CM23" s="167"/>
      <c r="CN23" s="167"/>
      <c r="CO23" s="167"/>
      <c r="CP23" s="167"/>
      <c r="CQ23" s="167"/>
      <c r="CR23" s="167"/>
      <c r="CS23" s="167"/>
      <c r="CT23" s="167"/>
      <c r="CU23" s="167"/>
      <c r="CV23" s="167"/>
      <c r="CW23" s="167"/>
      <c r="CX23" s="167"/>
      <c r="CY23" s="167"/>
      <c r="CZ23" s="167"/>
      <c r="DA23" s="167"/>
      <c r="DB23" s="167"/>
      <c r="DC23" s="167"/>
      <c r="DD23" s="167"/>
      <c r="DE23" s="167"/>
      <c r="DF23" s="167"/>
      <c r="DG23" s="167"/>
      <c r="DH23" s="167"/>
      <c r="DI23" s="167"/>
      <c r="DJ23" s="167"/>
      <c r="DK23" s="167"/>
      <c r="DL23" s="167"/>
      <c r="DM23" s="167"/>
      <c r="DN23" s="167"/>
      <c r="DO23" s="167"/>
      <c r="DP23" s="167"/>
      <c r="DQ23" s="167"/>
      <c r="DR23" s="167"/>
      <c r="DS23" s="167"/>
      <c r="DT23" s="167"/>
      <c r="DU23" s="167"/>
      <c r="DV23" s="167"/>
      <c r="DW23" s="167"/>
      <c r="DX23" s="167"/>
      <c r="DY23" s="167"/>
      <c r="DZ23" s="167"/>
      <c r="EA23" s="167"/>
      <c r="EB23" s="167"/>
      <c r="EC23" s="167"/>
      <c r="ED23" s="167"/>
      <c r="EE23" s="167"/>
      <c r="EF23" s="167"/>
      <c r="EG23" s="167"/>
      <c r="EH23" s="167"/>
      <c r="EI23" s="167"/>
      <c r="EJ23" s="167"/>
      <c r="EK23" s="167"/>
      <c r="EL23" s="167"/>
      <c r="EM23" s="167"/>
      <c r="EN23" s="167"/>
      <c r="EO23" s="167"/>
      <c r="EP23" s="167"/>
      <c r="EQ23" s="167"/>
      <c r="ER23" s="167"/>
      <c r="ES23" s="167"/>
      <c r="ET23" s="167"/>
      <c r="EU23" s="167"/>
      <c r="EV23" s="167"/>
      <c r="EW23" s="167"/>
      <c r="EX23" s="167"/>
      <c r="EY23" s="167"/>
      <c r="EZ23" s="167"/>
      <c r="FA23" s="167"/>
      <c r="FB23" s="167"/>
      <c r="FC23" s="167"/>
      <c r="FD23" s="167"/>
      <c r="FE23" s="167"/>
      <c r="FF23" s="167"/>
      <c r="FG23" s="167"/>
      <c r="FH23" s="167"/>
      <c r="FI23" s="167"/>
      <c r="FJ23" s="167"/>
      <c r="FK23" s="167"/>
      <c r="FL23" s="167"/>
      <c r="FM23" s="167"/>
      <c r="FN23" s="167"/>
      <c r="FO23" s="167"/>
      <c r="FP23" s="167"/>
      <c r="FQ23" s="167"/>
      <c r="FR23" s="167"/>
      <c r="FS23" s="167"/>
      <c r="FT23" s="167"/>
      <c r="FU23" s="167"/>
      <c r="FV23" s="167"/>
      <c r="FW23" s="167"/>
      <c r="FX23" s="167"/>
      <c r="FY23" s="167"/>
      <c r="FZ23" s="167"/>
      <c r="GA23" s="167"/>
      <c r="GB23" s="167"/>
      <c r="GC23" s="167"/>
      <c r="GD23" s="167"/>
      <c r="GE23" s="167"/>
      <c r="GF23" s="167"/>
      <c r="GG23" s="167"/>
      <c r="GH23" s="167"/>
      <c r="GI23" s="167"/>
      <c r="GJ23" s="167"/>
      <c r="GK23" s="167"/>
      <c r="GL23" s="167"/>
      <c r="GM23" s="167"/>
      <c r="GN23" s="167"/>
      <c r="GO23" s="167"/>
      <c r="GP23" s="167"/>
      <c r="GQ23" s="167"/>
      <c r="GR23" s="167"/>
      <c r="GS23" s="167"/>
      <c r="GT23" s="167"/>
      <c r="GU23" s="167"/>
      <c r="GV23" s="167"/>
      <c r="GW23" s="167"/>
      <c r="GX23" s="167"/>
      <c r="GY23" s="167"/>
      <c r="GZ23" s="167"/>
      <c r="HA23" s="167"/>
      <c r="HB23" s="167"/>
      <c r="HC23" s="167"/>
      <c r="HD23" s="167"/>
      <c r="HE23" s="167"/>
      <c r="HF23" s="167"/>
      <c r="HG23" s="167"/>
      <c r="HH23" s="167"/>
      <c r="HI23" s="167"/>
      <c r="HJ23" s="167"/>
      <c r="HK23" s="167"/>
      <c r="HL23" s="167"/>
      <c r="HM23" s="167"/>
      <c r="HN23" s="167"/>
      <c r="HO23" s="167"/>
      <c r="HP23" s="167"/>
      <c r="HQ23" s="167"/>
      <c r="HR23" s="167"/>
      <c r="HS23" s="167"/>
      <c r="HT23" s="167"/>
      <c r="HU23" s="167"/>
      <c r="HV23" s="167"/>
      <c r="HW23" s="167"/>
      <c r="HX23" s="167"/>
      <c r="HY23" s="167"/>
      <c r="HZ23" s="167"/>
      <c r="IA23" s="167"/>
      <c r="IB23" s="167"/>
      <c r="IC23" s="167"/>
      <c r="ID23" s="167"/>
      <c r="IE23" s="167"/>
      <c r="IF23" s="167"/>
      <c r="IG23" s="167"/>
      <c r="IH23" s="167"/>
      <c r="II23" s="167"/>
      <c r="IJ23" s="167"/>
      <c r="IK23" s="167"/>
      <c r="IL23" s="167"/>
      <c r="IM23" s="167"/>
      <c r="IN23" s="167"/>
      <c r="IO23" s="167"/>
      <c r="IP23" s="167"/>
      <c r="IQ23" s="167"/>
      <c r="IR23" s="167"/>
      <c r="IS23" s="167"/>
      <c r="IT23" s="167"/>
    </row>
    <row r="24" spans="1:254" s="168" customFormat="1" ht="18" customHeight="1">
      <c r="A24" s="166"/>
      <c r="B24" s="169" t="s">
        <v>92</v>
      </c>
      <c r="C24" s="165">
        <v>2211.83</v>
      </c>
      <c r="D24" s="165">
        <v>590.6</v>
      </c>
      <c r="E24" s="165">
        <v>2132.47</v>
      </c>
      <c r="F24" s="165">
        <v>553.57</v>
      </c>
      <c r="G24" s="165">
        <v>411.15</v>
      </c>
      <c r="H24" s="165">
        <v>700.87</v>
      </c>
      <c r="I24" s="165">
        <v>129.81</v>
      </c>
      <c r="J24" s="165">
        <v>602.31</v>
      </c>
      <c r="K24" s="165">
        <v>621.18</v>
      </c>
      <c r="L24" s="165">
        <v>1002.7</v>
      </c>
      <c r="M24" s="165">
        <v>349.97</v>
      </c>
      <c r="N24" s="165">
        <v>1683.55</v>
      </c>
      <c r="O24" s="165">
        <v>10990.009999999998</v>
      </c>
      <c r="P24" s="167"/>
      <c r="Q24" s="167"/>
      <c r="R24" s="167"/>
      <c r="T24" s="167"/>
      <c r="U24" s="167"/>
      <c r="V24" s="167"/>
      <c r="W24" s="167"/>
      <c r="X24" s="167"/>
      <c r="Y24" s="167"/>
      <c r="Z24" s="167"/>
      <c r="AA24" s="167"/>
      <c r="AB24" s="167"/>
      <c r="AC24" s="167"/>
      <c r="AD24" s="167"/>
      <c r="AE24" s="167"/>
      <c r="AF24" s="167"/>
      <c r="AG24" s="167"/>
      <c r="AH24" s="167"/>
      <c r="AI24" s="167"/>
      <c r="AJ24" s="167"/>
      <c r="AK24" s="167"/>
      <c r="AL24" s="167"/>
      <c r="AM24" s="167"/>
      <c r="AN24" s="167"/>
      <c r="AO24" s="167"/>
      <c r="AP24" s="167"/>
      <c r="AQ24" s="167"/>
      <c r="AR24" s="167"/>
      <c r="AS24" s="167"/>
      <c r="AT24" s="167"/>
      <c r="AU24" s="167"/>
      <c r="AV24" s="167"/>
      <c r="AW24" s="167"/>
      <c r="AX24" s="167"/>
      <c r="AY24" s="167"/>
      <c r="AZ24" s="167"/>
      <c r="BA24" s="167"/>
      <c r="BB24" s="167"/>
      <c r="BC24" s="167"/>
      <c r="BD24" s="167"/>
      <c r="BE24" s="167"/>
      <c r="BF24" s="167"/>
      <c r="BG24" s="167"/>
      <c r="BH24" s="167"/>
      <c r="BI24" s="167"/>
      <c r="BJ24" s="167"/>
      <c r="BK24" s="167"/>
      <c r="BL24" s="167"/>
      <c r="BM24" s="167"/>
      <c r="BN24" s="167"/>
      <c r="BO24" s="167"/>
      <c r="BP24" s="167"/>
      <c r="BQ24" s="167"/>
      <c r="BR24" s="167"/>
      <c r="BS24" s="167"/>
      <c r="BT24" s="167"/>
      <c r="BU24" s="167"/>
      <c r="BV24" s="167"/>
      <c r="BW24" s="167"/>
      <c r="BX24" s="167"/>
      <c r="BY24" s="167"/>
      <c r="BZ24" s="167"/>
      <c r="CA24" s="167"/>
      <c r="CB24" s="167"/>
      <c r="CC24" s="167"/>
      <c r="CD24" s="167"/>
      <c r="CE24" s="167"/>
      <c r="CF24" s="167"/>
      <c r="CG24" s="167"/>
      <c r="CH24" s="167"/>
      <c r="CI24" s="167"/>
      <c r="CJ24" s="167"/>
      <c r="CK24" s="167"/>
      <c r="CL24" s="167"/>
      <c r="CM24" s="167"/>
      <c r="CN24" s="167"/>
      <c r="CO24" s="167"/>
      <c r="CP24" s="167"/>
      <c r="CQ24" s="167"/>
      <c r="CR24" s="167"/>
      <c r="CS24" s="167"/>
      <c r="CT24" s="167"/>
      <c r="CU24" s="167"/>
      <c r="CV24" s="167"/>
      <c r="CW24" s="167"/>
      <c r="CX24" s="167"/>
      <c r="CY24" s="167"/>
      <c r="CZ24" s="167"/>
      <c r="DA24" s="167"/>
      <c r="DB24" s="167"/>
      <c r="DC24" s="167"/>
      <c r="DD24" s="167"/>
      <c r="DE24" s="167"/>
      <c r="DF24" s="167"/>
      <c r="DG24" s="167"/>
      <c r="DH24" s="167"/>
      <c r="DI24" s="167"/>
      <c r="DJ24" s="167"/>
      <c r="DK24" s="167"/>
      <c r="DL24" s="167"/>
      <c r="DM24" s="167"/>
      <c r="DN24" s="167"/>
      <c r="DO24" s="167"/>
      <c r="DP24" s="167"/>
      <c r="DQ24" s="167"/>
      <c r="DR24" s="167"/>
      <c r="DS24" s="167"/>
      <c r="DT24" s="167"/>
      <c r="DU24" s="167"/>
      <c r="DV24" s="167"/>
      <c r="DW24" s="167"/>
      <c r="DX24" s="167"/>
      <c r="DY24" s="167"/>
      <c r="DZ24" s="167"/>
      <c r="EA24" s="167"/>
      <c r="EB24" s="167"/>
      <c r="EC24" s="167"/>
      <c r="ED24" s="167"/>
      <c r="EE24" s="167"/>
      <c r="EF24" s="167"/>
      <c r="EG24" s="167"/>
      <c r="EH24" s="167"/>
      <c r="EI24" s="167"/>
      <c r="EJ24" s="167"/>
      <c r="EK24" s="167"/>
      <c r="EL24" s="167"/>
      <c r="EM24" s="167"/>
      <c r="EN24" s="167"/>
      <c r="EO24" s="167"/>
      <c r="EP24" s="167"/>
      <c r="EQ24" s="167"/>
      <c r="ER24" s="167"/>
      <c r="ES24" s="167"/>
      <c r="ET24" s="167"/>
      <c r="EU24" s="167"/>
      <c r="EV24" s="167"/>
      <c r="EW24" s="167"/>
      <c r="EX24" s="167"/>
      <c r="EY24" s="167"/>
      <c r="EZ24" s="167"/>
      <c r="FA24" s="167"/>
      <c r="FB24" s="167"/>
      <c r="FC24" s="167"/>
      <c r="FD24" s="167"/>
      <c r="FE24" s="167"/>
      <c r="FF24" s="167"/>
      <c r="FG24" s="167"/>
      <c r="FH24" s="167"/>
      <c r="FI24" s="167"/>
      <c r="FJ24" s="167"/>
      <c r="FK24" s="167"/>
      <c r="FL24" s="167"/>
      <c r="FM24" s="167"/>
      <c r="FN24" s="167"/>
      <c r="FO24" s="167"/>
      <c r="FP24" s="167"/>
      <c r="FQ24" s="167"/>
      <c r="FR24" s="167"/>
      <c r="FS24" s="167"/>
      <c r="FT24" s="167"/>
      <c r="FU24" s="167"/>
      <c r="FV24" s="167"/>
      <c r="FW24" s="167"/>
      <c r="FX24" s="167"/>
      <c r="FY24" s="167"/>
      <c r="FZ24" s="167"/>
      <c r="GA24" s="167"/>
      <c r="GB24" s="167"/>
      <c r="GC24" s="167"/>
      <c r="GD24" s="167"/>
      <c r="GE24" s="167"/>
      <c r="GF24" s="167"/>
      <c r="GG24" s="167"/>
      <c r="GH24" s="167"/>
      <c r="GI24" s="167"/>
      <c r="GJ24" s="167"/>
      <c r="GK24" s="167"/>
      <c r="GL24" s="167"/>
      <c r="GM24" s="167"/>
      <c r="GN24" s="167"/>
      <c r="GO24" s="167"/>
      <c r="GP24" s="167"/>
      <c r="GQ24" s="167"/>
      <c r="GR24" s="167"/>
      <c r="GS24" s="167"/>
      <c r="GT24" s="167"/>
      <c r="GU24" s="167"/>
      <c r="GV24" s="167"/>
      <c r="GW24" s="167"/>
      <c r="GX24" s="167"/>
      <c r="GY24" s="167"/>
      <c r="GZ24" s="167"/>
      <c r="HA24" s="167"/>
      <c r="HB24" s="167"/>
      <c r="HC24" s="167"/>
      <c r="HD24" s="167"/>
      <c r="HE24" s="167"/>
      <c r="HF24" s="167"/>
      <c r="HG24" s="167"/>
      <c r="HH24" s="167"/>
      <c r="HI24" s="167"/>
      <c r="HJ24" s="167"/>
      <c r="HK24" s="167"/>
      <c r="HL24" s="167"/>
      <c r="HM24" s="167"/>
      <c r="HN24" s="167"/>
      <c r="HO24" s="167"/>
      <c r="HP24" s="167"/>
      <c r="HQ24" s="167"/>
      <c r="HR24" s="167"/>
      <c r="HS24" s="167"/>
      <c r="HT24" s="167"/>
      <c r="HU24" s="167"/>
      <c r="HV24" s="167"/>
      <c r="HW24" s="167"/>
      <c r="HX24" s="167"/>
      <c r="HY24" s="167"/>
      <c r="HZ24" s="167"/>
      <c r="IA24" s="167"/>
      <c r="IB24" s="167"/>
      <c r="IC24" s="167"/>
      <c r="ID24" s="167"/>
      <c r="IE24" s="167"/>
      <c r="IF24" s="167"/>
      <c r="IG24" s="167"/>
      <c r="IH24" s="167"/>
      <c r="II24" s="167"/>
      <c r="IJ24" s="167"/>
      <c r="IK24" s="167"/>
      <c r="IL24" s="167"/>
      <c r="IM24" s="167"/>
      <c r="IN24" s="167"/>
      <c r="IO24" s="167"/>
      <c r="IP24" s="167"/>
      <c r="IQ24" s="167"/>
      <c r="IR24" s="167"/>
      <c r="IS24" s="167"/>
      <c r="IT24" s="167"/>
    </row>
    <row r="25" spans="1:254" s="168" customFormat="1" ht="18" customHeight="1">
      <c r="A25" s="166"/>
      <c r="B25" s="164" t="s">
        <v>93</v>
      </c>
      <c r="C25" s="165">
        <v>2594.45</v>
      </c>
      <c r="D25" s="165">
        <v>2770.86</v>
      </c>
      <c r="E25" s="165">
        <v>1933.15</v>
      </c>
      <c r="F25" s="165">
        <v>2383.67</v>
      </c>
      <c r="G25" s="165">
        <v>-6068.19</v>
      </c>
      <c r="H25" s="165">
        <v>-725.83</v>
      </c>
      <c r="I25" s="165">
        <v>-1447.99</v>
      </c>
      <c r="J25" s="165">
        <v>3532.36</v>
      </c>
      <c r="K25" s="165">
        <v>1263.11</v>
      </c>
      <c r="L25" s="165">
        <v>1361.77</v>
      </c>
      <c r="M25" s="165">
        <v>1592.69</v>
      </c>
      <c r="N25" s="165">
        <v>1140.55</v>
      </c>
      <c r="O25" s="165">
        <v>10330.599999999999</v>
      </c>
      <c r="P25" s="167"/>
      <c r="R25" s="167"/>
      <c r="T25" s="167"/>
      <c r="U25" s="167"/>
      <c r="V25" s="167"/>
      <c r="W25" s="167"/>
      <c r="X25" s="167"/>
      <c r="Y25" s="167"/>
      <c r="Z25" s="167"/>
      <c r="AA25" s="167"/>
      <c r="AB25" s="167"/>
      <c r="AC25" s="167"/>
      <c r="AD25" s="167"/>
      <c r="AE25" s="167"/>
      <c r="AF25" s="167"/>
      <c r="AG25" s="167"/>
      <c r="AH25" s="167"/>
      <c r="AI25" s="167"/>
      <c r="AJ25" s="167"/>
      <c r="AK25" s="167"/>
      <c r="AL25" s="167"/>
      <c r="AM25" s="167"/>
      <c r="AN25" s="167"/>
      <c r="AO25" s="167"/>
      <c r="AP25" s="167"/>
      <c r="AQ25" s="167"/>
      <c r="AR25" s="167"/>
      <c r="AS25" s="167"/>
      <c r="AT25" s="167"/>
      <c r="AU25" s="167"/>
      <c r="AV25" s="167"/>
      <c r="AW25" s="167"/>
      <c r="AX25" s="167"/>
      <c r="AY25" s="167"/>
      <c r="AZ25" s="167"/>
      <c r="BA25" s="167"/>
      <c r="BB25" s="167"/>
      <c r="BC25" s="167"/>
      <c r="BD25" s="167"/>
      <c r="BE25" s="167"/>
      <c r="BF25" s="167"/>
      <c r="BG25" s="167"/>
      <c r="BH25" s="167"/>
      <c r="BI25" s="167"/>
      <c r="BJ25" s="167"/>
      <c r="BK25" s="167"/>
      <c r="BL25" s="167"/>
      <c r="BM25" s="167"/>
      <c r="BN25" s="167"/>
      <c r="BO25" s="167"/>
      <c r="BP25" s="167"/>
      <c r="BQ25" s="167"/>
      <c r="BR25" s="167"/>
      <c r="BS25" s="167"/>
      <c r="BT25" s="167"/>
      <c r="BU25" s="167"/>
      <c r="BV25" s="167"/>
      <c r="BW25" s="167"/>
      <c r="BX25" s="167"/>
      <c r="BY25" s="167"/>
      <c r="BZ25" s="167"/>
      <c r="CA25" s="167"/>
      <c r="CB25" s="167"/>
      <c r="CC25" s="167"/>
      <c r="CD25" s="167"/>
      <c r="CE25" s="167"/>
      <c r="CF25" s="167"/>
      <c r="CG25" s="167"/>
      <c r="CH25" s="167"/>
      <c r="CI25" s="167"/>
      <c r="CJ25" s="167"/>
      <c r="CK25" s="167"/>
      <c r="CL25" s="167"/>
      <c r="CM25" s="167"/>
      <c r="CN25" s="167"/>
      <c r="CO25" s="167"/>
      <c r="CP25" s="167"/>
      <c r="CQ25" s="167"/>
      <c r="CR25" s="167"/>
      <c r="CS25" s="167"/>
      <c r="CT25" s="167"/>
      <c r="CU25" s="167"/>
      <c r="CV25" s="167"/>
      <c r="CW25" s="167"/>
      <c r="CX25" s="167"/>
      <c r="CY25" s="167"/>
      <c r="CZ25" s="167"/>
      <c r="DA25" s="167"/>
      <c r="DB25" s="167"/>
      <c r="DC25" s="167"/>
      <c r="DD25" s="167"/>
      <c r="DE25" s="167"/>
      <c r="DF25" s="167"/>
      <c r="DG25" s="167"/>
      <c r="DH25" s="167"/>
      <c r="DI25" s="167"/>
      <c r="DJ25" s="167"/>
      <c r="DK25" s="167"/>
      <c r="DL25" s="167"/>
      <c r="DM25" s="167"/>
      <c r="DN25" s="167"/>
      <c r="DO25" s="167"/>
      <c r="DP25" s="167"/>
      <c r="DQ25" s="167"/>
      <c r="DR25" s="167"/>
      <c r="DS25" s="167"/>
      <c r="DT25" s="167"/>
      <c r="DU25" s="167"/>
      <c r="DV25" s="167"/>
      <c r="DW25" s="167"/>
      <c r="DX25" s="167"/>
      <c r="DY25" s="167"/>
      <c r="DZ25" s="167"/>
      <c r="EA25" s="167"/>
      <c r="EB25" s="167"/>
      <c r="EC25" s="167"/>
      <c r="ED25" s="167"/>
      <c r="EE25" s="167"/>
      <c r="EF25" s="167"/>
      <c r="EG25" s="167"/>
      <c r="EH25" s="167"/>
      <c r="EI25" s="167"/>
      <c r="EJ25" s="167"/>
      <c r="EK25" s="167"/>
      <c r="EL25" s="167"/>
      <c r="EM25" s="167"/>
      <c r="EN25" s="167"/>
      <c r="EO25" s="167"/>
      <c r="EP25" s="167"/>
      <c r="EQ25" s="167"/>
      <c r="ER25" s="167"/>
      <c r="ES25" s="167"/>
      <c r="ET25" s="167"/>
      <c r="EU25" s="167"/>
      <c r="EV25" s="167"/>
      <c r="EW25" s="167"/>
      <c r="EX25" s="167"/>
      <c r="EY25" s="167"/>
      <c r="EZ25" s="167"/>
      <c r="FA25" s="167"/>
      <c r="FB25" s="167"/>
      <c r="FC25" s="167"/>
      <c r="FD25" s="167"/>
      <c r="FE25" s="167"/>
      <c r="FF25" s="167"/>
      <c r="FG25" s="167"/>
      <c r="FH25" s="167"/>
      <c r="FI25" s="167"/>
      <c r="FJ25" s="167"/>
      <c r="FK25" s="167"/>
      <c r="FL25" s="167"/>
      <c r="FM25" s="167"/>
      <c r="FN25" s="167"/>
      <c r="FO25" s="167"/>
      <c r="FP25" s="167"/>
      <c r="FQ25" s="167"/>
      <c r="FR25" s="167"/>
      <c r="FS25" s="167"/>
      <c r="FT25" s="167"/>
      <c r="FU25" s="167"/>
      <c r="FV25" s="167"/>
      <c r="FW25" s="167"/>
      <c r="FX25" s="167"/>
      <c r="FY25" s="167"/>
      <c r="FZ25" s="167"/>
      <c r="GA25" s="167"/>
      <c r="GB25" s="167"/>
      <c r="GC25" s="167"/>
      <c r="GD25" s="167"/>
      <c r="GE25" s="167"/>
      <c r="GF25" s="167"/>
      <c r="GG25" s="167"/>
      <c r="GH25" s="167"/>
      <c r="GI25" s="167"/>
      <c r="GJ25" s="167"/>
      <c r="GK25" s="167"/>
      <c r="GL25" s="167"/>
      <c r="GM25" s="167"/>
      <c r="GN25" s="167"/>
      <c r="GO25" s="167"/>
      <c r="GP25" s="167"/>
      <c r="GQ25" s="167"/>
      <c r="GR25" s="167"/>
      <c r="GS25" s="167"/>
      <c r="GT25" s="167"/>
      <c r="GU25" s="167"/>
      <c r="GV25" s="167"/>
      <c r="GW25" s="167"/>
      <c r="GX25" s="167"/>
      <c r="GY25" s="167"/>
      <c r="GZ25" s="167"/>
      <c r="HA25" s="167"/>
      <c r="HB25" s="167"/>
      <c r="HC25" s="167"/>
      <c r="HD25" s="167"/>
      <c r="HE25" s="167"/>
      <c r="HF25" s="167"/>
      <c r="HG25" s="167"/>
      <c r="HH25" s="167"/>
      <c r="HI25" s="167"/>
      <c r="HJ25" s="167"/>
      <c r="HK25" s="167"/>
      <c r="HL25" s="167"/>
      <c r="HM25" s="167"/>
      <c r="HN25" s="167"/>
      <c r="HO25" s="167"/>
      <c r="HP25" s="167"/>
      <c r="HQ25" s="167"/>
      <c r="HR25" s="167"/>
      <c r="HS25" s="167"/>
      <c r="HT25" s="167"/>
      <c r="HU25" s="167"/>
      <c r="HV25" s="167"/>
      <c r="HW25" s="167"/>
      <c r="HX25" s="167"/>
      <c r="HY25" s="167"/>
      <c r="HZ25" s="167"/>
      <c r="IA25" s="167"/>
      <c r="IB25" s="167"/>
      <c r="IC25" s="167"/>
      <c r="ID25" s="167"/>
      <c r="IE25" s="167"/>
      <c r="IF25" s="167"/>
      <c r="IG25" s="167"/>
      <c r="IH25" s="167"/>
      <c r="II25" s="167"/>
      <c r="IJ25" s="167"/>
      <c r="IK25" s="167"/>
      <c r="IL25" s="167"/>
      <c r="IM25" s="167"/>
      <c r="IN25" s="167"/>
      <c r="IO25" s="167"/>
      <c r="IP25" s="167"/>
      <c r="IQ25" s="167"/>
      <c r="IR25" s="167"/>
      <c r="IS25" s="167"/>
      <c r="IT25" s="167"/>
    </row>
    <row r="26" spans="1:254" s="168" customFormat="1" ht="18" customHeight="1">
      <c r="A26" s="166"/>
      <c r="B26" s="169" t="s">
        <v>91</v>
      </c>
      <c r="C26" s="165">
        <v>5726.45</v>
      </c>
      <c r="D26" s="165">
        <v>4970.03</v>
      </c>
      <c r="E26" s="165">
        <v>4212.15</v>
      </c>
      <c r="F26" s="165">
        <v>11337.83</v>
      </c>
      <c r="G26" s="165">
        <v>2585.92</v>
      </c>
      <c r="H26" s="165">
        <v>3718.71</v>
      </c>
      <c r="I26" s="165">
        <v>17170.82</v>
      </c>
      <c r="J26" s="165">
        <v>14540.31</v>
      </c>
      <c r="K26" s="165">
        <v>3256.04</v>
      </c>
      <c r="L26" s="165">
        <v>7364.88</v>
      </c>
      <c r="M26" s="165">
        <v>15112.35</v>
      </c>
      <c r="N26" s="165">
        <v>6290.97</v>
      </c>
      <c r="O26" s="165">
        <v>96286.46</v>
      </c>
      <c r="P26" s="167"/>
      <c r="Q26" s="167"/>
      <c r="R26" s="167"/>
      <c r="T26" s="167"/>
      <c r="U26" s="167"/>
      <c r="V26" s="167"/>
      <c r="W26" s="167"/>
      <c r="X26" s="167"/>
      <c r="Y26" s="167"/>
      <c r="Z26" s="167"/>
      <c r="AA26" s="167"/>
      <c r="AB26" s="167"/>
      <c r="AC26" s="167"/>
      <c r="AD26" s="167"/>
      <c r="AE26" s="167"/>
      <c r="AF26" s="167"/>
      <c r="AG26" s="167"/>
      <c r="AH26" s="167"/>
      <c r="AI26" s="167"/>
      <c r="AJ26" s="167"/>
      <c r="AK26" s="167"/>
      <c r="AL26" s="167"/>
      <c r="AM26" s="167"/>
      <c r="AN26" s="167"/>
      <c r="AO26" s="167"/>
      <c r="AP26" s="167"/>
      <c r="AQ26" s="167"/>
      <c r="AR26" s="167"/>
      <c r="AS26" s="167"/>
      <c r="AT26" s="167"/>
      <c r="AU26" s="167"/>
      <c r="AV26" s="167"/>
      <c r="AW26" s="167"/>
      <c r="AX26" s="167"/>
      <c r="AY26" s="167"/>
      <c r="AZ26" s="167"/>
      <c r="BA26" s="167"/>
      <c r="BB26" s="167"/>
      <c r="BC26" s="167"/>
      <c r="BD26" s="167"/>
      <c r="BE26" s="167"/>
      <c r="BF26" s="167"/>
      <c r="BG26" s="167"/>
      <c r="BH26" s="167"/>
      <c r="BI26" s="167"/>
      <c r="BJ26" s="167"/>
      <c r="BK26" s="167"/>
      <c r="BL26" s="167"/>
      <c r="BM26" s="167"/>
      <c r="BN26" s="167"/>
      <c r="BO26" s="167"/>
      <c r="BP26" s="167"/>
      <c r="BQ26" s="167"/>
      <c r="BR26" s="167"/>
      <c r="BS26" s="167"/>
      <c r="BT26" s="167"/>
      <c r="BU26" s="167"/>
      <c r="BV26" s="167"/>
      <c r="BW26" s="167"/>
      <c r="BX26" s="167"/>
      <c r="BY26" s="167"/>
      <c r="BZ26" s="167"/>
      <c r="CA26" s="167"/>
      <c r="CB26" s="167"/>
      <c r="CC26" s="167"/>
      <c r="CD26" s="167"/>
      <c r="CE26" s="167"/>
      <c r="CF26" s="167"/>
      <c r="CG26" s="167"/>
      <c r="CH26" s="167"/>
      <c r="CI26" s="167"/>
      <c r="CJ26" s="167"/>
      <c r="CK26" s="167"/>
      <c r="CL26" s="167"/>
      <c r="CM26" s="167"/>
      <c r="CN26" s="167"/>
      <c r="CO26" s="167"/>
      <c r="CP26" s="167"/>
      <c r="CQ26" s="167"/>
      <c r="CR26" s="167"/>
      <c r="CS26" s="167"/>
      <c r="CT26" s="167"/>
      <c r="CU26" s="167"/>
      <c r="CV26" s="167"/>
      <c r="CW26" s="167"/>
      <c r="CX26" s="167"/>
      <c r="CY26" s="167"/>
      <c r="CZ26" s="167"/>
      <c r="DA26" s="167"/>
      <c r="DB26" s="167"/>
      <c r="DC26" s="167"/>
      <c r="DD26" s="167"/>
      <c r="DE26" s="167"/>
      <c r="DF26" s="167"/>
      <c r="DG26" s="167"/>
      <c r="DH26" s="167"/>
      <c r="DI26" s="167"/>
      <c r="DJ26" s="167"/>
      <c r="DK26" s="167"/>
      <c r="DL26" s="167"/>
      <c r="DM26" s="167"/>
      <c r="DN26" s="167"/>
      <c r="DO26" s="167"/>
      <c r="DP26" s="167"/>
      <c r="DQ26" s="167"/>
      <c r="DR26" s="167"/>
      <c r="DS26" s="167"/>
      <c r="DT26" s="167"/>
      <c r="DU26" s="167"/>
      <c r="DV26" s="167"/>
      <c r="DW26" s="167"/>
      <c r="DX26" s="167"/>
      <c r="DY26" s="167"/>
      <c r="DZ26" s="167"/>
      <c r="EA26" s="167"/>
      <c r="EB26" s="167"/>
      <c r="EC26" s="167"/>
      <c r="ED26" s="167"/>
      <c r="EE26" s="167"/>
      <c r="EF26" s="167"/>
      <c r="EG26" s="167"/>
      <c r="EH26" s="167"/>
      <c r="EI26" s="167"/>
      <c r="EJ26" s="167"/>
      <c r="EK26" s="167"/>
      <c r="EL26" s="167"/>
      <c r="EM26" s="167"/>
      <c r="EN26" s="167"/>
      <c r="EO26" s="167"/>
      <c r="EP26" s="167"/>
      <c r="EQ26" s="167"/>
      <c r="ER26" s="167"/>
      <c r="ES26" s="167"/>
      <c r="ET26" s="167"/>
      <c r="EU26" s="167"/>
      <c r="EV26" s="167"/>
      <c r="EW26" s="167"/>
      <c r="EX26" s="167"/>
      <c r="EY26" s="167"/>
      <c r="EZ26" s="167"/>
      <c r="FA26" s="167"/>
      <c r="FB26" s="167"/>
      <c r="FC26" s="167"/>
      <c r="FD26" s="167"/>
      <c r="FE26" s="167"/>
      <c r="FF26" s="167"/>
      <c r="FG26" s="167"/>
      <c r="FH26" s="167"/>
      <c r="FI26" s="167"/>
      <c r="FJ26" s="167"/>
      <c r="FK26" s="167"/>
      <c r="FL26" s="167"/>
      <c r="FM26" s="167"/>
      <c r="FN26" s="167"/>
      <c r="FO26" s="167"/>
      <c r="FP26" s="167"/>
      <c r="FQ26" s="167"/>
      <c r="FR26" s="167"/>
      <c r="FS26" s="167"/>
      <c r="FT26" s="167"/>
      <c r="FU26" s="167"/>
      <c r="FV26" s="167"/>
      <c r="FW26" s="167"/>
      <c r="FX26" s="167"/>
      <c r="FY26" s="167"/>
      <c r="FZ26" s="167"/>
      <c r="GA26" s="167"/>
      <c r="GB26" s="167"/>
      <c r="GC26" s="167"/>
      <c r="GD26" s="167"/>
      <c r="GE26" s="167"/>
      <c r="GF26" s="167"/>
      <c r="GG26" s="167"/>
      <c r="GH26" s="167"/>
      <c r="GI26" s="167"/>
      <c r="GJ26" s="167"/>
      <c r="GK26" s="167"/>
      <c r="GL26" s="167"/>
      <c r="GM26" s="167"/>
      <c r="GN26" s="167"/>
      <c r="GO26" s="167"/>
      <c r="GP26" s="167"/>
      <c r="GQ26" s="167"/>
      <c r="GR26" s="167"/>
      <c r="GS26" s="167"/>
      <c r="GT26" s="167"/>
      <c r="GU26" s="167"/>
      <c r="GV26" s="167"/>
      <c r="GW26" s="167"/>
      <c r="GX26" s="167"/>
      <c r="GY26" s="167"/>
      <c r="GZ26" s="167"/>
      <c r="HA26" s="167"/>
      <c r="HB26" s="167"/>
      <c r="HC26" s="167"/>
      <c r="HD26" s="167"/>
      <c r="HE26" s="167"/>
      <c r="HF26" s="167"/>
      <c r="HG26" s="167"/>
      <c r="HH26" s="167"/>
      <c r="HI26" s="167"/>
      <c r="HJ26" s="167"/>
      <c r="HK26" s="167"/>
      <c r="HL26" s="167"/>
      <c r="HM26" s="167"/>
      <c r="HN26" s="167"/>
      <c r="HO26" s="167"/>
      <c r="HP26" s="167"/>
      <c r="HQ26" s="167"/>
      <c r="HR26" s="167"/>
      <c r="HS26" s="167"/>
      <c r="HT26" s="167"/>
      <c r="HU26" s="167"/>
      <c r="HV26" s="167"/>
      <c r="HW26" s="167"/>
      <c r="HX26" s="167"/>
      <c r="HY26" s="167"/>
      <c r="HZ26" s="167"/>
      <c r="IA26" s="167"/>
      <c r="IB26" s="167"/>
      <c r="IC26" s="167"/>
      <c r="ID26" s="167"/>
      <c r="IE26" s="167"/>
      <c r="IF26" s="167"/>
      <c r="IG26" s="167"/>
      <c r="IH26" s="167"/>
      <c r="II26" s="167"/>
      <c r="IJ26" s="167"/>
      <c r="IK26" s="167"/>
      <c r="IL26" s="167"/>
      <c r="IM26" s="167"/>
      <c r="IN26" s="167"/>
      <c r="IO26" s="167"/>
      <c r="IP26" s="167"/>
      <c r="IQ26" s="167"/>
      <c r="IR26" s="167"/>
      <c r="IS26" s="167"/>
      <c r="IT26" s="167"/>
    </row>
    <row r="27" spans="1:254" s="168" customFormat="1" ht="18" customHeight="1">
      <c r="A27" s="166"/>
      <c r="B27" s="169" t="s">
        <v>92</v>
      </c>
      <c r="C27" s="165">
        <v>3132</v>
      </c>
      <c r="D27" s="165">
        <v>2199.18</v>
      </c>
      <c r="E27" s="165">
        <v>2279</v>
      </c>
      <c r="F27" s="165">
        <v>8954.16</v>
      </c>
      <c r="G27" s="165">
        <v>8654.12</v>
      </c>
      <c r="H27" s="165">
        <v>4444.54</v>
      </c>
      <c r="I27" s="165">
        <v>18618.82</v>
      </c>
      <c r="J27" s="165">
        <v>11007.96</v>
      </c>
      <c r="K27" s="165">
        <v>1992.93</v>
      </c>
      <c r="L27" s="165">
        <v>6003.1</v>
      </c>
      <c r="M27" s="165">
        <v>13519.66</v>
      </c>
      <c r="N27" s="165">
        <v>5150.42</v>
      </c>
      <c r="O27" s="165">
        <v>85955.89</v>
      </c>
      <c r="P27" s="167"/>
      <c r="Q27" s="167"/>
      <c r="R27" s="167"/>
      <c r="T27" s="167"/>
      <c r="U27" s="167"/>
      <c r="V27" s="167"/>
      <c r="W27" s="167"/>
      <c r="X27" s="167"/>
      <c r="Y27" s="167"/>
      <c r="Z27" s="167"/>
      <c r="AA27" s="167"/>
      <c r="AB27" s="167"/>
      <c r="AC27" s="167"/>
      <c r="AD27" s="167"/>
      <c r="AE27" s="167"/>
      <c r="AF27" s="167"/>
      <c r="AG27" s="167"/>
      <c r="AH27" s="167"/>
      <c r="AI27" s="167"/>
      <c r="AJ27" s="167"/>
      <c r="AK27" s="167"/>
      <c r="AL27" s="167"/>
      <c r="AM27" s="167"/>
      <c r="AN27" s="167"/>
      <c r="AO27" s="167"/>
      <c r="AP27" s="167"/>
      <c r="AQ27" s="167"/>
      <c r="AR27" s="167"/>
      <c r="AS27" s="167"/>
      <c r="AT27" s="167"/>
      <c r="AU27" s="167"/>
      <c r="AV27" s="167"/>
      <c r="AW27" s="167"/>
      <c r="AX27" s="167"/>
      <c r="AY27" s="167"/>
      <c r="AZ27" s="167"/>
      <c r="BA27" s="167"/>
      <c r="BB27" s="167"/>
      <c r="BC27" s="167"/>
      <c r="BD27" s="167"/>
      <c r="BE27" s="167"/>
      <c r="BF27" s="167"/>
      <c r="BG27" s="167"/>
      <c r="BH27" s="167"/>
      <c r="BI27" s="167"/>
      <c r="BJ27" s="167"/>
      <c r="BK27" s="167"/>
      <c r="BL27" s="167"/>
      <c r="BM27" s="167"/>
      <c r="BN27" s="167"/>
      <c r="BO27" s="167"/>
      <c r="BP27" s="167"/>
      <c r="BQ27" s="167"/>
      <c r="BR27" s="167"/>
      <c r="BS27" s="167"/>
      <c r="BT27" s="167"/>
      <c r="BU27" s="167"/>
      <c r="BV27" s="167"/>
      <c r="BW27" s="167"/>
      <c r="BX27" s="167"/>
      <c r="BY27" s="167"/>
      <c r="BZ27" s="167"/>
      <c r="CA27" s="167"/>
      <c r="CB27" s="167"/>
      <c r="CC27" s="167"/>
      <c r="CD27" s="167"/>
      <c r="CE27" s="167"/>
      <c r="CF27" s="167"/>
      <c r="CG27" s="167"/>
      <c r="CH27" s="167"/>
      <c r="CI27" s="167"/>
      <c r="CJ27" s="167"/>
      <c r="CK27" s="167"/>
      <c r="CL27" s="167"/>
      <c r="CM27" s="167"/>
      <c r="CN27" s="167"/>
      <c r="CO27" s="167"/>
      <c r="CP27" s="167"/>
      <c r="CQ27" s="167"/>
      <c r="CR27" s="167"/>
      <c r="CS27" s="167"/>
      <c r="CT27" s="167"/>
      <c r="CU27" s="167"/>
      <c r="CV27" s="167"/>
      <c r="CW27" s="167"/>
      <c r="CX27" s="167"/>
      <c r="CY27" s="167"/>
      <c r="CZ27" s="167"/>
      <c r="DA27" s="167"/>
      <c r="DB27" s="167"/>
      <c r="DC27" s="167"/>
      <c r="DD27" s="167"/>
      <c r="DE27" s="167"/>
      <c r="DF27" s="167"/>
      <c r="DG27" s="167"/>
      <c r="DH27" s="167"/>
      <c r="DI27" s="167"/>
      <c r="DJ27" s="167"/>
      <c r="DK27" s="167"/>
      <c r="DL27" s="167"/>
      <c r="DM27" s="167"/>
      <c r="DN27" s="167"/>
      <c r="DO27" s="167"/>
      <c r="DP27" s="167"/>
      <c r="DQ27" s="167"/>
      <c r="DR27" s="167"/>
      <c r="DS27" s="167"/>
      <c r="DT27" s="167"/>
      <c r="DU27" s="167"/>
      <c r="DV27" s="167"/>
      <c r="DW27" s="167"/>
      <c r="DX27" s="167"/>
      <c r="DY27" s="167"/>
      <c r="DZ27" s="167"/>
      <c r="EA27" s="167"/>
      <c r="EB27" s="167"/>
      <c r="EC27" s="167"/>
      <c r="ED27" s="167"/>
      <c r="EE27" s="167"/>
      <c r="EF27" s="167"/>
      <c r="EG27" s="167"/>
      <c r="EH27" s="167"/>
      <c r="EI27" s="167"/>
      <c r="EJ27" s="167"/>
      <c r="EK27" s="167"/>
      <c r="EL27" s="167"/>
      <c r="EM27" s="167"/>
      <c r="EN27" s="167"/>
      <c r="EO27" s="167"/>
      <c r="EP27" s="167"/>
      <c r="EQ27" s="167"/>
      <c r="ER27" s="167"/>
      <c r="ES27" s="167"/>
      <c r="ET27" s="167"/>
      <c r="EU27" s="167"/>
      <c r="EV27" s="167"/>
      <c r="EW27" s="167"/>
      <c r="EX27" s="167"/>
      <c r="EY27" s="167"/>
      <c r="EZ27" s="167"/>
      <c r="FA27" s="167"/>
      <c r="FB27" s="167"/>
      <c r="FC27" s="167"/>
      <c r="FD27" s="167"/>
      <c r="FE27" s="167"/>
      <c r="FF27" s="167"/>
      <c r="FG27" s="167"/>
      <c r="FH27" s="167"/>
      <c r="FI27" s="167"/>
      <c r="FJ27" s="167"/>
      <c r="FK27" s="167"/>
      <c r="FL27" s="167"/>
      <c r="FM27" s="167"/>
      <c r="FN27" s="167"/>
      <c r="FO27" s="167"/>
      <c r="FP27" s="167"/>
      <c r="FQ27" s="167"/>
      <c r="FR27" s="167"/>
      <c r="FS27" s="167"/>
      <c r="FT27" s="167"/>
      <c r="FU27" s="167"/>
      <c r="FV27" s="167"/>
      <c r="FW27" s="167"/>
      <c r="FX27" s="167"/>
      <c r="FY27" s="167"/>
      <c r="FZ27" s="167"/>
      <c r="GA27" s="167"/>
      <c r="GB27" s="167"/>
      <c r="GC27" s="167"/>
      <c r="GD27" s="167"/>
      <c r="GE27" s="167"/>
      <c r="GF27" s="167"/>
      <c r="GG27" s="167"/>
      <c r="GH27" s="167"/>
      <c r="GI27" s="167"/>
      <c r="GJ27" s="167"/>
      <c r="GK27" s="167"/>
      <c r="GL27" s="167"/>
      <c r="GM27" s="167"/>
      <c r="GN27" s="167"/>
      <c r="GO27" s="167"/>
      <c r="GP27" s="167"/>
      <c r="GQ27" s="167"/>
      <c r="GR27" s="167"/>
      <c r="GS27" s="167"/>
      <c r="GT27" s="167"/>
      <c r="GU27" s="167"/>
      <c r="GV27" s="167"/>
      <c r="GW27" s="167"/>
      <c r="GX27" s="167"/>
      <c r="GY27" s="167"/>
      <c r="GZ27" s="167"/>
      <c r="HA27" s="167"/>
      <c r="HB27" s="167"/>
      <c r="HC27" s="167"/>
      <c r="HD27" s="167"/>
      <c r="HE27" s="167"/>
      <c r="HF27" s="167"/>
      <c r="HG27" s="167"/>
      <c r="HH27" s="167"/>
      <c r="HI27" s="167"/>
      <c r="HJ27" s="167"/>
      <c r="HK27" s="167"/>
      <c r="HL27" s="167"/>
      <c r="HM27" s="167"/>
      <c r="HN27" s="167"/>
      <c r="HO27" s="167"/>
      <c r="HP27" s="167"/>
      <c r="HQ27" s="167"/>
      <c r="HR27" s="167"/>
      <c r="HS27" s="167"/>
      <c r="HT27" s="167"/>
      <c r="HU27" s="167"/>
      <c r="HV27" s="167"/>
      <c r="HW27" s="167"/>
      <c r="HX27" s="167"/>
      <c r="HY27" s="167"/>
      <c r="HZ27" s="167"/>
      <c r="IA27" s="167"/>
      <c r="IB27" s="167"/>
      <c r="IC27" s="167"/>
      <c r="ID27" s="167"/>
      <c r="IE27" s="167"/>
      <c r="IF27" s="167"/>
      <c r="IG27" s="167"/>
      <c r="IH27" s="167"/>
      <c r="II27" s="167"/>
      <c r="IJ27" s="167"/>
      <c r="IK27" s="167"/>
      <c r="IL27" s="167"/>
      <c r="IM27" s="167"/>
      <c r="IN27" s="167"/>
      <c r="IO27" s="167"/>
      <c r="IP27" s="167"/>
      <c r="IQ27" s="167"/>
      <c r="IR27" s="167"/>
      <c r="IS27" s="167"/>
      <c r="IT27" s="167"/>
    </row>
    <row r="28" spans="1:254" s="150" customFormat="1" ht="18" customHeight="1">
      <c r="A28" s="152"/>
      <c r="B28" s="162" t="s">
        <v>150</v>
      </c>
      <c r="C28" s="163">
        <v>0</v>
      </c>
      <c r="D28" s="163">
        <v>0</v>
      </c>
      <c r="E28" s="163">
        <v>0</v>
      </c>
      <c r="F28" s="163">
        <v>0</v>
      </c>
      <c r="G28" s="163">
        <v>0</v>
      </c>
      <c r="H28" s="163">
        <v>0</v>
      </c>
      <c r="I28" s="163">
        <v>0</v>
      </c>
      <c r="J28" s="163">
        <v>0</v>
      </c>
      <c r="K28" s="163">
        <v>0</v>
      </c>
      <c r="L28" s="163">
        <v>0</v>
      </c>
      <c r="M28" s="163">
        <v>0</v>
      </c>
      <c r="N28" s="163">
        <v>0</v>
      </c>
      <c r="O28" s="163">
        <v>0</v>
      </c>
      <c r="P28" s="151"/>
      <c r="Q28" s="151"/>
      <c r="R28" s="151"/>
      <c r="T28" s="151"/>
      <c r="U28" s="151"/>
      <c r="V28" s="151"/>
      <c r="W28" s="151"/>
      <c r="X28" s="151"/>
      <c r="Y28" s="151"/>
      <c r="Z28" s="151"/>
      <c r="AA28" s="151"/>
      <c r="AB28" s="151"/>
      <c r="AC28" s="151"/>
      <c r="AD28" s="151"/>
      <c r="AE28" s="151"/>
      <c r="AF28" s="151"/>
      <c r="AG28" s="151"/>
      <c r="AH28" s="151"/>
      <c r="AI28" s="151"/>
      <c r="AJ28" s="151"/>
      <c r="AK28" s="151"/>
      <c r="AL28" s="151"/>
      <c r="AM28" s="151"/>
      <c r="AN28" s="151"/>
      <c r="AO28" s="151"/>
      <c r="AP28" s="151"/>
      <c r="AQ28" s="151"/>
      <c r="AR28" s="151"/>
      <c r="AS28" s="151"/>
      <c r="AT28" s="151"/>
      <c r="AU28" s="151"/>
      <c r="AV28" s="151"/>
      <c r="AW28" s="151"/>
      <c r="AX28" s="151"/>
      <c r="AY28" s="151"/>
      <c r="AZ28" s="151"/>
      <c r="BA28" s="151"/>
      <c r="BB28" s="151"/>
      <c r="BC28" s="151"/>
      <c r="BD28" s="151"/>
      <c r="BE28" s="151"/>
      <c r="BF28" s="151"/>
      <c r="BG28" s="151"/>
      <c r="BH28" s="151"/>
      <c r="BI28" s="151"/>
      <c r="BJ28" s="151"/>
      <c r="BK28" s="151"/>
      <c r="BL28" s="151"/>
      <c r="BM28" s="151"/>
      <c r="BN28" s="151"/>
      <c r="BO28" s="151"/>
      <c r="BP28" s="151"/>
      <c r="BQ28" s="151"/>
      <c r="BR28" s="151"/>
      <c r="BS28" s="151"/>
      <c r="BT28" s="151"/>
      <c r="BU28" s="151"/>
      <c r="BV28" s="151"/>
      <c r="BW28" s="151"/>
      <c r="BX28" s="151"/>
      <c r="BY28" s="151"/>
      <c r="BZ28" s="151"/>
      <c r="CA28" s="151"/>
      <c r="CB28" s="151"/>
      <c r="CC28" s="151"/>
      <c r="CD28" s="151"/>
      <c r="CE28" s="151"/>
      <c r="CF28" s="151"/>
      <c r="CG28" s="151"/>
      <c r="CH28" s="151"/>
      <c r="CI28" s="151"/>
      <c r="CJ28" s="151"/>
      <c r="CK28" s="151"/>
      <c r="CL28" s="151"/>
      <c r="CM28" s="151"/>
      <c r="CN28" s="151"/>
      <c r="CO28" s="151"/>
      <c r="CP28" s="151"/>
      <c r="CQ28" s="151"/>
      <c r="CR28" s="151"/>
      <c r="CS28" s="151"/>
      <c r="CT28" s="151"/>
      <c r="CU28" s="151"/>
      <c r="CV28" s="151"/>
      <c r="CW28" s="151"/>
      <c r="CX28" s="151"/>
      <c r="CY28" s="151"/>
      <c r="CZ28" s="151"/>
      <c r="DA28" s="151"/>
      <c r="DB28" s="151"/>
      <c r="DC28" s="151"/>
      <c r="DD28" s="151"/>
      <c r="DE28" s="151"/>
      <c r="DF28" s="151"/>
      <c r="DG28" s="151"/>
      <c r="DH28" s="151"/>
      <c r="DI28" s="151"/>
      <c r="DJ28" s="151"/>
      <c r="DK28" s="151"/>
      <c r="DL28" s="151"/>
      <c r="DM28" s="151"/>
      <c r="DN28" s="151"/>
      <c r="DO28" s="151"/>
      <c r="DP28" s="151"/>
      <c r="DQ28" s="151"/>
      <c r="DR28" s="151"/>
      <c r="DS28" s="151"/>
      <c r="DT28" s="151"/>
      <c r="DU28" s="151"/>
      <c r="DV28" s="151"/>
      <c r="DW28" s="151"/>
      <c r="DX28" s="151"/>
      <c r="DY28" s="151"/>
      <c r="DZ28" s="151"/>
      <c r="EA28" s="151"/>
      <c r="EB28" s="151"/>
      <c r="EC28" s="151"/>
      <c r="ED28" s="151"/>
      <c r="EE28" s="151"/>
      <c r="EF28" s="151"/>
      <c r="EG28" s="151"/>
      <c r="EH28" s="151"/>
      <c r="EI28" s="151"/>
      <c r="EJ28" s="151"/>
      <c r="EK28" s="151"/>
      <c r="EL28" s="151"/>
      <c r="EM28" s="151"/>
      <c r="EN28" s="151"/>
      <c r="EO28" s="151"/>
      <c r="EP28" s="151"/>
      <c r="EQ28" s="151"/>
      <c r="ER28" s="151"/>
      <c r="ES28" s="151"/>
      <c r="ET28" s="151"/>
      <c r="EU28" s="151"/>
      <c r="EV28" s="151"/>
      <c r="EW28" s="151"/>
      <c r="EX28" s="151"/>
      <c r="EY28" s="151"/>
      <c r="EZ28" s="151"/>
      <c r="FA28" s="151"/>
      <c r="FB28" s="151"/>
      <c r="FC28" s="151"/>
      <c r="FD28" s="151"/>
      <c r="FE28" s="151"/>
      <c r="FF28" s="151"/>
      <c r="FG28" s="151"/>
      <c r="FH28" s="151"/>
      <c r="FI28" s="151"/>
      <c r="FJ28" s="151"/>
      <c r="FK28" s="151"/>
      <c r="FL28" s="151"/>
      <c r="FM28" s="151"/>
      <c r="FN28" s="151"/>
      <c r="FO28" s="151"/>
      <c r="FP28" s="151"/>
      <c r="FQ28" s="151"/>
      <c r="FR28" s="151"/>
      <c r="FS28" s="151"/>
      <c r="FT28" s="151"/>
      <c r="FU28" s="151"/>
      <c r="FV28" s="151"/>
      <c r="FW28" s="151"/>
      <c r="FX28" s="151"/>
      <c r="FY28" s="151"/>
      <c r="FZ28" s="151"/>
      <c r="GA28" s="151"/>
      <c r="GB28" s="151"/>
      <c r="GC28" s="151"/>
      <c r="GD28" s="151"/>
      <c r="GE28" s="151"/>
      <c r="GF28" s="151"/>
      <c r="GG28" s="151"/>
      <c r="GH28" s="151"/>
      <c r="GI28" s="151"/>
      <c r="GJ28" s="151"/>
      <c r="GK28" s="151"/>
      <c r="GL28" s="151"/>
      <c r="GM28" s="151"/>
      <c r="GN28" s="151"/>
      <c r="GO28" s="151"/>
      <c r="GP28" s="151"/>
      <c r="GQ28" s="151"/>
      <c r="GR28" s="151"/>
      <c r="GS28" s="151"/>
      <c r="GT28" s="151"/>
      <c r="GU28" s="151"/>
      <c r="GV28" s="151"/>
      <c r="GW28" s="151"/>
      <c r="GX28" s="151"/>
      <c r="GY28" s="151"/>
      <c r="GZ28" s="151"/>
      <c r="HA28" s="151"/>
      <c r="HB28" s="151"/>
      <c r="HC28" s="151"/>
      <c r="HD28" s="151"/>
      <c r="HE28" s="151"/>
      <c r="HF28" s="151"/>
      <c r="HG28" s="151"/>
      <c r="HH28" s="151"/>
      <c r="HI28" s="151"/>
      <c r="HJ28" s="151"/>
      <c r="HK28" s="151"/>
      <c r="HL28" s="151"/>
      <c r="HM28" s="151"/>
      <c r="HN28" s="151"/>
      <c r="HO28" s="151"/>
      <c r="HP28" s="151"/>
      <c r="HQ28" s="151"/>
      <c r="HR28" s="151"/>
      <c r="HS28" s="151"/>
      <c r="HT28" s="151"/>
      <c r="HU28" s="151"/>
      <c r="HV28" s="151"/>
      <c r="HW28" s="151"/>
      <c r="HX28" s="151"/>
      <c r="HY28" s="151"/>
      <c r="HZ28" s="151"/>
      <c r="IA28" s="151"/>
      <c r="IB28" s="151"/>
      <c r="IC28" s="151"/>
      <c r="ID28" s="151"/>
      <c r="IE28" s="151"/>
      <c r="IF28" s="151"/>
      <c r="IG28" s="151"/>
      <c r="IH28" s="151"/>
      <c r="II28" s="151"/>
      <c r="IJ28" s="151"/>
      <c r="IK28" s="151"/>
      <c r="IL28" s="151"/>
      <c r="IM28" s="151"/>
      <c r="IN28" s="151"/>
      <c r="IO28" s="151"/>
      <c r="IP28" s="151"/>
      <c r="IQ28" s="151"/>
      <c r="IR28" s="151"/>
      <c r="IS28" s="151"/>
      <c r="IT28" s="151"/>
    </row>
    <row r="29" spans="1:254" s="150" customFormat="1" ht="18" customHeight="1">
      <c r="A29" s="152"/>
      <c r="B29" s="162"/>
      <c r="C29" s="163"/>
      <c r="D29" s="163"/>
      <c r="E29" s="163"/>
      <c r="F29" s="163"/>
      <c r="G29" s="163"/>
      <c r="H29" s="163"/>
      <c r="I29" s="163"/>
      <c r="J29" s="163"/>
      <c r="K29" s="163"/>
      <c r="L29" s="163"/>
      <c r="M29" s="163"/>
      <c r="N29" s="163"/>
      <c r="O29" s="163"/>
      <c r="P29" s="151"/>
      <c r="Q29" s="151"/>
      <c r="R29" s="151"/>
      <c r="T29" s="151"/>
      <c r="U29" s="151"/>
      <c r="V29" s="151"/>
      <c r="W29" s="151"/>
      <c r="X29" s="151"/>
      <c r="Y29" s="151"/>
      <c r="Z29" s="151"/>
      <c r="AA29" s="151"/>
      <c r="AB29" s="151"/>
      <c r="AC29" s="151"/>
      <c r="AD29" s="151"/>
      <c r="AE29" s="151"/>
      <c r="AF29" s="151"/>
      <c r="AG29" s="151"/>
      <c r="AH29" s="151"/>
      <c r="AI29" s="151"/>
      <c r="AJ29" s="151"/>
      <c r="AK29" s="151"/>
      <c r="AL29" s="151"/>
      <c r="AM29" s="151"/>
      <c r="AN29" s="151"/>
      <c r="AO29" s="151"/>
      <c r="AP29" s="151"/>
      <c r="AQ29" s="151"/>
      <c r="AR29" s="151"/>
      <c r="AS29" s="151"/>
      <c r="AT29" s="151"/>
      <c r="AU29" s="151"/>
      <c r="AV29" s="151"/>
      <c r="AW29" s="151"/>
      <c r="AX29" s="151"/>
      <c r="AY29" s="151"/>
      <c r="AZ29" s="151"/>
      <c r="BA29" s="151"/>
      <c r="BB29" s="151"/>
      <c r="BC29" s="151"/>
      <c r="BD29" s="151"/>
      <c r="BE29" s="151"/>
      <c r="BF29" s="151"/>
      <c r="BG29" s="151"/>
      <c r="BH29" s="151"/>
      <c r="BI29" s="151"/>
      <c r="BJ29" s="151"/>
      <c r="BK29" s="151"/>
      <c r="BL29" s="151"/>
      <c r="BM29" s="151"/>
      <c r="BN29" s="151"/>
      <c r="BO29" s="151"/>
      <c r="BP29" s="151"/>
      <c r="BQ29" s="151"/>
      <c r="BR29" s="151"/>
      <c r="BS29" s="151"/>
      <c r="BT29" s="151"/>
      <c r="BU29" s="151"/>
      <c r="BV29" s="151"/>
      <c r="BW29" s="151"/>
      <c r="BX29" s="151"/>
      <c r="BY29" s="151"/>
      <c r="BZ29" s="151"/>
      <c r="CA29" s="151"/>
      <c r="CB29" s="151"/>
      <c r="CC29" s="151"/>
      <c r="CD29" s="151"/>
      <c r="CE29" s="151"/>
      <c r="CF29" s="151"/>
      <c r="CG29" s="151"/>
      <c r="CH29" s="151"/>
      <c r="CI29" s="151"/>
      <c r="CJ29" s="151"/>
      <c r="CK29" s="151"/>
      <c r="CL29" s="151"/>
      <c r="CM29" s="151"/>
      <c r="CN29" s="151"/>
      <c r="CO29" s="151"/>
      <c r="CP29" s="151"/>
      <c r="CQ29" s="151"/>
      <c r="CR29" s="151"/>
      <c r="CS29" s="151"/>
      <c r="CT29" s="151"/>
      <c r="CU29" s="151"/>
      <c r="CV29" s="151"/>
      <c r="CW29" s="151"/>
      <c r="CX29" s="151"/>
      <c r="CY29" s="151"/>
      <c r="CZ29" s="151"/>
      <c r="DA29" s="151"/>
      <c r="DB29" s="151"/>
      <c r="DC29" s="151"/>
      <c r="DD29" s="151"/>
      <c r="DE29" s="151"/>
      <c r="DF29" s="151"/>
      <c r="DG29" s="151"/>
      <c r="DH29" s="151"/>
      <c r="DI29" s="151"/>
      <c r="DJ29" s="151"/>
      <c r="DK29" s="151"/>
      <c r="DL29" s="151"/>
      <c r="DM29" s="151"/>
      <c r="DN29" s="151"/>
      <c r="DO29" s="151"/>
      <c r="DP29" s="151"/>
      <c r="DQ29" s="151"/>
      <c r="DR29" s="151"/>
      <c r="DS29" s="151"/>
      <c r="DT29" s="151"/>
      <c r="DU29" s="151"/>
      <c r="DV29" s="151"/>
      <c r="DW29" s="151"/>
      <c r="DX29" s="151"/>
      <c r="DY29" s="151"/>
      <c r="DZ29" s="151"/>
      <c r="EA29" s="151"/>
      <c r="EB29" s="151"/>
      <c r="EC29" s="151"/>
      <c r="ED29" s="151"/>
      <c r="EE29" s="151"/>
      <c r="EF29" s="151"/>
      <c r="EG29" s="151"/>
      <c r="EH29" s="151"/>
      <c r="EI29" s="151"/>
      <c r="EJ29" s="151"/>
      <c r="EK29" s="151"/>
      <c r="EL29" s="151"/>
      <c r="EM29" s="151"/>
      <c r="EN29" s="151"/>
      <c r="EO29" s="151"/>
      <c r="EP29" s="151"/>
      <c r="EQ29" s="151"/>
      <c r="ER29" s="151"/>
      <c r="ES29" s="151"/>
      <c r="ET29" s="151"/>
      <c r="EU29" s="151"/>
      <c r="EV29" s="151"/>
      <c r="EW29" s="151"/>
      <c r="EX29" s="151"/>
      <c r="EY29" s="151"/>
      <c r="EZ29" s="151"/>
      <c r="FA29" s="151"/>
      <c r="FB29" s="151"/>
      <c r="FC29" s="151"/>
      <c r="FD29" s="151"/>
      <c r="FE29" s="151"/>
      <c r="FF29" s="151"/>
      <c r="FG29" s="151"/>
      <c r="FH29" s="151"/>
      <c r="FI29" s="151"/>
      <c r="FJ29" s="151"/>
      <c r="FK29" s="151"/>
      <c r="FL29" s="151"/>
      <c r="FM29" s="151"/>
      <c r="FN29" s="151"/>
      <c r="FO29" s="151"/>
      <c r="FP29" s="151"/>
      <c r="FQ29" s="151"/>
      <c r="FR29" s="151"/>
      <c r="FS29" s="151"/>
      <c r="FT29" s="151"/>
      <c r="FU29" s="151"/>
      <c r="FV29" s="151"/>
      <c r="FW29" s="151"/>
      <c r="FX29" s="151"/>
      <c r="FY29" s="151"/>
      <c r="FZ29" s="151"/>
      <c r="GA29" s="151"/>
      <c r="GB29" s="151"/>
      <c r="GC29" s="151"/>
      <c r="GD29" s="151"/>
      <c r="GE29" s="151"/>
      <c r="GF29" s="151"/>
      <c r="GG29" s="151"/>
      <c r="GH29" s="151"/>
      <c r="GI29" s="151"/>
      <c r="GJ29" s="151"/>
      <c r="GK29" s="151"/>
      <c r="GL29" s="151"/>
      <c r="GM29" s="151"/>
      <c r="GN29" s="151"/>
      <c r="GO29" s="151"/>
      <c r="GP29" s="151"/>
      <c r="GQ29" s="151"/>
      <c r="GR29" s="151"/>
      <c r="GS29" s="151"/>
      <c r="GT29" s="151"/>
      <c r="GU29" s="151"/>
      <c r="GV29" s="151"/>
      <c r="GW29" s="151"/>
      <c r="GX29" s="151"/>
      <c r="GY29" s="151"/>
      <c r="GZ29" s="151"/>
      <c r="HA29" s="151"/>
      <c r="HB29" s="151"/>
      <c r="HC29" s="151"/>
      <c r="HD29" s="151"/>
      <c r="HE29" s="151"/>
      <c r="HF29" s="151"/>
      <c r="HG29" s="151"/>
      <c r="HH29" s="151"/>
      <c r="HI29" s="151"/>
      <c r="HJ29" s="151"/>
      <c r="HK29" s="151"/>
      <c r="HL29" s="151"/>
      <c r="HM29" s="151"/>
      <c r="HN29" s="151"/>
      <c r="HO29" s="151"/>
      <c r="HP29" s="151"/>
      <c r="HQ29" s="151"/>
      <c r="HR29" s="151"/>
      <c r="HS29" s="151"/>
      <c r="HT29" s="151"/>
      <c r="HU29" s="151"/>
      <c r="HV29" s="151"/>
      <c r="HW29" s="151"/>
      <c r="HX29" s="151"/>
      <c r="HY29" s="151"/>
      <c r="HZ29" s="151"/>
      <c r="IA29" s="151"/>
      <c r="IB29" s="151"/>
      <c r="IC29" s="151"/>
      <c r="ID29" s="151"/>
      <c r="IE29" s="151"/>
      <c r="IF29" s="151"/>
      <c r="IG29" s="151"/>
      <c r="IH29" s="151"/>
      <c r="II29" s="151"/>
      <c r="IJ29" s="151"/>
      <c r="IK29" s="151"/>
      <c r="IL29" s="151"/>
      <c r="IM29" s="151"/>
      <c r="IN29" s="151"/>
      <c r="IO29" s="151"/>
      <c r="IP29" s="151"/>
      <c r="IQ29" s="151"/>
      <c r="IR29" s="151"/>
      <c r="IS29" s="151"/>
      <c r="IT29" s="151"/>
    </row>
    <row r="30" spans="1:254" s="150" customFormat="1" ht="18" customHeight="1">
      <c r="A30" s="152"/>
      <c r="B30" s="162" t="s">
        <v>117</v>
      </c>
      <c r="C30" s="163">
        <v>0</v>
      </c>
      <c r="D30" s="163">
        <v>0</v>
      </c>
      <c r="E30" s="163">
        <v>0</v>
      </c>
      <c r="F30" s="163">
        <v>0</v>
      </c>
      <c r="G30" s="163">
        <v>0</v>
      </c>
      <c r="H30" s="163">
        <v>47.04</v>
      </c>
      <c r="I30" s="163">
        <v>0</v>
      </c>
      <c r="J30" s="163">
        <v>59</v>
      </c>
      <c r="K30" s="163">
        <v>0</v>
      </c>
      <c r="L30" s="163">
        <v>50.07</v>
      </c>
      <c r="M30" s="163">
        <v>0</v>
      </c>
      <c r="N30" s="163">
        <v>0</v>
      </c>
      <c r="O30" s="163">
        <v>156.10999999999999</v>
      </c>
      <c r="P30" s="151"/>
      <c r="Q30" s="151"/>
      <c r="R30" s="151"/>
      <c r="T30" s="151"/>
      <c r="U30" s="151"/>
      <c r="V30" s="151"/>
      <c r="W30" s="151"/>
      <c r="X30" s="151"/>
      <c r="Y30" s="151"/>
      <c r="Z30" s="151"/>
      <c r="AA30" s="151"/>
      <c r="AB30" s="151"/>
      <c r="AC30" s="151"/>
      <c r="AD30" s="151"/>
      <c r="AE30" s="151"/>
      <c r="AF30" s="151"/>
      <c r="AG30" s="151"/>
      <c r="AH30" s="151"/>
      <c r="AI30" s="151"/>
      <c r="AJ30" s="151"/>
      <c r="AK30" s="151"/>
      <c r="AL30" s="151"/>
      <c r="AM30" s="151"/>
      <c r="AN30" s="151"/>
      <c r="AO30" s="151"/>
      <c r="AP30" s="151"/>
      <c r="AQ30" s="151"/>
      <c r="AR30" s="151"/>
      <c r="AS30" s="151"/>
      <c r="AT30" s="151"/>
      <c r="AU30" s="151"/>
      <c r="AV30" s="151"/>
      <c r="AW30" s="151"/>
      <c r="AX30" s="151"/>
      <c r="AY30" s="151"/>
      <c r="AZ30" s="151"/>
      <c r="BA30" s="151"/>
      <c r="BB30" s="151"/>
      <c r="BC30" s="151"/>
      <c r="BD30" s="151"/>
      <c r="BE30" s="151"/>
      <c r="BF30" s="151"/>
      <c r="BG30" s="151"/>
      <c r="BH30" s="151"/>
      <c r="BI30" s="151"/>
      <c r="BJ30" s="151"/>
      <c r="BK30" s="151"/>
      <c r="BL30" s="151"/>
      <c r="BM30" s="151"/>
      <c r="BN30" s="151"/>
      <c r="BO30" s="151"/>
      <c r="BP30" s="151"/>
      <c r="BQ30" s="151"/>
      <c r="BR30" s="151"/>
      <c r="BS30" s="151"/>
      <c r="BT30" s="151"/>
      <c r="BU30" s="151"/>
      <c r="BV30" s="151"/>
      <c r="BW30" s="151"/>
      <c r="BX30" s="151"/>
      <c r="BY30" s="151"/>
      <c r="BZ30" s="151"/>
      <c r="CA30" s="151"/>
      <c r="CB30" s="151"/>
      <c r="CC30" s="151"/>
      <c r="CD30" s="151"/>
      <c r="CE30" s="151"/>
      <c r="CF30" s="151"/>
      <c r="CG30" s="151"/>
      <c r="CH30" s="151"/>
      <c r="CI30" s="151"/>
      <c r="CJ30" s="151"/>
      <c r="CK30" s="151"/>
      <c r="CL30" s="151"/>
      <c r="CM30" s="151"/>
      <c r="CN30" s="151"/>
      <c r="CO30" s="151"/>
      <c r="CP30" s="151"/>
      <c r="CQ30" s="151"/>
      <c r="CR30" s="151"/>
      <c r="CS30" s="151"/>
      <c r="CT30" s="151"/>
      <c r="CU30" s="151"/>
      <c r="CV30" s="151"/>
      <c r="CW30" s="151"/>
      <c r="CX30" s="151"/>
      <c r="CY30" s="151"/>
      <c r="CZ30" s="151"/>
      <c r="DA30" s="151"/>
      <c r="DB30" s="151"/>
      <c r="DC30" s="151"/>
      <c r="DD30" s="151"/>
      <c r="DE30" s="151"/>
      <c r="DF30" s="151"/>
      <c r="DG30" s="151"/>
      <c r="DH30" s="151"/>
      <c r="DI30" s="151"/>
      <c r="DJ30" s="151"/>
      <c r="DK30" s="151"/>
      <c r="DL30" s="151"/>
      <c r="DM30" s="151"/>
      <c r="DN30" s="151"/>
      <c r="DO30" s="151"/>
      <c r="DP30" s="151"/>
      <c r="DQ30" s="151"/>
      <c r="DR30" s="151"/>
      <c r="DS30" s="151"/>
      <c r="DT30" s="151"/>
      <c r="DU30" s="151"/>
      <c r="DV30" s="151"/>
      <c r="DW30" s="151"/>
      <c r="DX30" s="151"/>
      <c r="DY30" s="151"/>
      <c r="DZ30" s="151"/>
      <c r="EA30" s="151"/>
      <c r="EB30" s="151"/>
      <c r="EC30" s="151"/>
      <c r="ED30" s="151"/>
      <c r="EE30" s="151"/>
      <c r="EF30" s="151"/>
      <c r="EG30" s="151"/>
      <c r="EH30" s="151"/>
      <c r="EI30" s="151"/>
      <c r="EJ30" s="151"/>
      <c r="EK30" s="151"/>
      <c r="EL30" s="151"/>
      <c r="EM30" s="151"/>
      <c r="EN30" s="151"/>
      <c r="EO30" s="151"/>
      <c r="EP30" s="151"/>
      <c r="EQ30" s="151"/>
      <c r="ER30" s="151"/>
      <c r="ES30" s="151"/>
      <c r="ET30" s="151"/>
      <c r="EU30" s="151"/>
      <c r="EV30" s="151"/>
      <c r="EW30" s="151"/>
      <c r="EX30" s="151"/>
      <c r="EY30" s="151"/>
      <c r="EZ30" s="151"/>
      <c r="FA30" s="151"/>
      <c r="FB30" s="151"/>
      <c r="FC30" s="151"/>
      <c r="FD30" s="151"/>
      <c r="FE30" s="151"/>
      <c r="FF30" s="151"/>
      <c r="FG30" s="151"/>
      <c r="FH30" s="151"/>
      <c r="FI30" s="151"/>
      <c r="FJ30" s="151"/>
      <c r="FK30" s="151"/>
      <c r="FL30" s="151"/>
      <c r="FM30" s="151"/>
      <c r="FN30" s="151"/>
      <c r="FO30" s="151"/>
      <c r="FP30" s="151"/>
      <c r="FQ30" s="151"/>
      <c r="FR30" s="151"/>
      <c r="FS30" s="151"/>
      <c r="FT30" s="151"/>
      <c r="FU30" s="151"/>
      <c r="FV30" s="151"/>
      <c r="FW30" s="151"/>
      <c r="FX30" s="151"/>
      <c r="FY30" s="151"/>
      <c r="FZ30" s="151"/>
      <c r="GA30" s="151"/>
      <c r="GB30" s="151"/>
      <c r="GC30" s="151"/>
      <c r="GD30" s="151"/>
      <c r="GE30" s="151"/>
      <c r="GF30" s="151"/>
      <c r="GG30" s="151"/>
      <c r="GH30" s="151"/>
      <c r="GI30" s="151"/>
      <c r="GJ30" s="151"/>
      <c r="GK30" s="151"/>
      <c r="GL30" s="151"/>
      <c r="GM30" s="151"/>
      <c r="GN30" s="151"/>
      <c r="GO30" s="151"/>
      <c r="GP30" s="151"/>
      <c r="GQ30" s="151"/>
      <c r="GR30" s="151"/>
      <c r="GS30" s="151"/>
      <c r="GT30" s="151"/>
      <c r="GU30" s="151"/>
      <c r="GV30" s="151"/>
      <c r="GW30" s="151"/>
      <c r="GX30" s="151"/>
      <c r="GY30" s="151"/>
      <c r="GZ30" s="151"/>
      <c r="HA30" s="151"/>
      <c r="HB30" s="151"/>
      <c r="HC30" s="151"/>
      <c r="HD30" s="151"/>
      <c r="HE30" s="151"/>
      <c r="HF30" s="151"/>
      <c r="HG30" s="151"/>
      <c r="HH30" s="151"/>
      <c r="HI30" s="151"/>
      <c r="HJ30" s="151"/>
      <c r="HK30" s="151"/>
      <c r="HL30" s="151"/>
      <c r="HM30" s="151"/>
      <c r="HN30" s="151"/>
      <c r="HO30" s="151"/>
      <c r="HP30" s="151"/>
      <c r="HQ30" s="151"/>
      <c r="HR30" s="151"/>
      <c r="HS30" s="151"/>
      <c r="HT30" s="151"/>
      <c r="HU30" s="151"/>
      <c r="HV30" s="151"/>
      <c r="HW30" s="151"/>
      <c r="HX30" s="151"/>
      <c r="HY30" s="151"/>
      <c r="HZ30" s="151"/>
      <c r="IA30" s="151"/>
      <c r="IB30" s="151"/>
      <c r="IC30" s="151"/>
      <c r="ID30" s="151"/>
      <c r="IE30" s="151"/>
      <c r="IF30" s="151"/>
      <c r="IG30" s="151"/>
      <c r="IH30" s="151"/>
      <c r="II30" s="151"/>
      <c r="IJ30" s="151"/>
      <c r="IK30" s="151"/>
      <c r="IL30" s="151"/>
      <c r="IM30" s="151"/>
      <c r="IN30" s="151"/>
      <c r="IO30" s="151"/>
      <c r="IP30" s="151"/>
      <c r="IQ30" s="151"/>
      <c r="IR30" s="151"/>
      <c r="IS30" s="151"/>
      <c r="IT30" s="151"/>
    </row>
    <row r="31" spans="1:254" s="150" customFormat="1" ht="18" customHeight="1">
      <c r="A31" s="152"/>
      <c r="B31" s="162"/>
      <c r="C31" s="163"/>
      <c r="D31" s="163"/>
      <c r="E31" s="163"/>
      <c r="F31" s="163"/>
      <c r="G31" s="163"/>
      <c r="H31" s="163"/>
      <c r="I31" s="163"/>
      <c r="J31" s="163"/>
      <c r="K31" s="163"/>
      <c r="L31" s="163"/>
      <c r="M31" s="163"/>
      <c r="N31" s="163"/>
      <c r="O31" s="163"/>
      <c r="P31" s="151"/>
      <c r="Q31" s="151"/>
      <c r="R31" s="151"/>
      <c r="T31" s="151"/>
      <c r="U31" s="151"/>
      <c r="V31" s="151"/>
      <c r="W31" s="151"/>
      <c r="X31" s="151"/>
      <c r="Y31" s="151"/>
      <c r="Z31" s="151"/>
      <c r="AA31" s="151"/>
      <c r="AB31" s="151"/>
      <c r="AC31" s="151"/>
      <c r="AD31" s="151"/>
      <c r="AE31" s="151"/>
      <c r="AF31" s="151"/>
      <c r="AG31" s="151"/>
      <c r="AH31" s="151"/>
      <c r="AI31" s="151"/>
      <c r="AJ31" s="151"/>
      <c r="AK31" s="151"/>
      <c r="AL31" s="151"/>
      <c r="AM31" s="151"/>
      <c r="AN31" s="151"/>
      <c r="AO31" s="151"/>
      <c r="AP31" s="151"/>
      <c r="AQ31" s="151"/>
      <c r="AR31" s="151"/>
      <c r="AS31" s="151"/>
      <c r="AT31" s="151"/>
      <c r="AU31" s="151"/>
      <c r="AV31" s="151"/>
      <c r="AW31" s="151"/>
      <c r="AX31" s="151"/>
      <c r="AY31" s="151"/>
      <c r="AZ31" s="151"/>
      <c r="BA31" s="151"/>
      <c r="BB31" s="151"/>
      <c r="BC31" s="151"/>
      <c r="BD31" s="151"/>
      <c r="BE31" s="151"/>
      <c r="BF31" s="151"/>
      <c r="BG31" s="151"/>
      <c r="BH31" s="151"/>
      <c r="BI31" s="151"/>
      <c r="BJ31" s="151"/>
      <c r="BK31" s="151"/>
      <c r="BL31" s="151"/>
      <c r="BM31" s="151"/>
      <c r="BN31" s="151"/>
      <c r="BO31" s="151"/>
      <c r="BP31" s="151"/>
      <c r="BQ31" s="151"/>
      <c r="BR31" s="151"/>
      <c r="BS31" s="151"/>
      <c r="BT31" s="151"/>
      <c r="BU31" s="151"/>
      <c r="BV31" s="151"/>
      <c r="BW31" s="151"/>
      <c r="BX31" s="151"/>
      <c r="BY31" s="151"/>
      <c r="BZ31" s="151"/>
      <c r="CA31" s="151"/>
      <c r="CB31" s="151"/>
      <c r="CC31" s="151"/>
      <c r="CD31" s="151"/>
      <c r="CE31" s="151"/>
      <c r="CF31" s="151"/>
      <c r="CG31" s="151"/>
      <c r="CH31" s="151"/>
      <c r="CI31" s="151"/>
      <c r="CJ31" s="151"/>
      <c r="CK31" s="151"/>
      <c r="CL31" s="151"/>
      <c r="CM31" s="151"/>
      <c r="CN31" s="151"/>
      <c r="CO31" s="151"/>
      <c r="CP31" s="151"/>
      <c r="CQ31" s="151"/>
      <c r="CR31" s="151"/>
      <c r="CS31" s="151"/>
      <c r="CT31" s="151"/>
      <c r="CU31" s="151"/>
      <c r="CV31" s="151"/>
      <c r="CW31" s="151"/>
      <c r="CX31" s="151"/>
      <c r="CY31" s="151"/>
      <c r="CZ31" s="151"/>
      <c r="DA31" s="151"/>
      <c r="DB31" s="151"/>
      <c r="DC31" s="151"/>
      <c r="DD31" s="151"/>
      <c r="DE31" s="151"/>
      <c r="DF31" s="151"/>
      <c r="DG31" s="151"/>
      <c r="DH31" s="151"/>
      <c r="DI31" s="151"/>
      <c r="DJ31" s="151"/>
      <c r="DK31" s="151"/>
      <c r="DL31" s="151"/>
      <c r="DM31" s="151"/>
      <c r="DN31" s="151"/>
      <c r="DO31" s="151"/>
      <c r="DP31" s="151"/>
      <c r="DQ31" s="151"/>
      <c r="DR31" s="151"/>
      <c r="DS31" s="151"/>
      <c r="DT31" s="151"/>
      <c r="DU31" s="151"/>
      <c r="DV31" s="151"/>
      <c r="DW31" s="151"/>
      <c r="DX31" s="151"/>
      <c r="DY31" s="151"/>
      <c r="DZ31" s="151"/>
      <c r="EA31" s="151"/>
      <c r="EB31" s="151"/>
      <c r="EC31" s="151"/>
      <c r="ED31" s="151"/>
      <c r="EE31" s="151"/>
      <c r="EF31" s="151"/>
      <c r="EG31" s="151"/>
      <c r="EH31" s="151"/>
      <c r="EI31" s="151"/>
      <c r="EJ31" s="151"/>
      <c r="EK31" s="151"/>
      <c r="EL31" s="151"/>
      <c r="EM31" s="151"/>
      <c r="EN31" s="151"/>
      <c r="EO31" s="151"/>
      <c r="EP31" s="151"/>
      <c r="EQ31" s="151"/>
      <c r="ER31" s="151"/>
      <c r="ES31" s="151"/>
      <c r="ET31" s="151"/>
      <c r="EU31" s="151"/>
      <c r="EV31" s="151"/>
      <c r="EW31" s="151"/>
      <c r="EX31" s="151"/>
      <c r="EY31" s="151"/>
      <c r="EZ31" s="151"/>
      <c r="FA31" s="151"/>
      <c r="FB31" s="151"/>
      <c r="FC31" s="151"/>
      <c r="FD31" s="151"/>
      <c r="FE31" s="151"/>
      <c r="FF31" s="151"/>
      <c r="FG31" s="151"/>
      <c r="FH31" s="151"/>
      <c r="FI31" s="151"/>
      <c r="FJ31" s="151"/>
      <c r="FK31" s="151"/>
      <c r="FL31" s="151"/>
      <c r="FM31" s="151"/>
      <c r="FN31" s="151"/>
      <c r="FO31" s="151"/>
      <c r="FP31" s="151"/>
      <c r="FQ31" s="151"/>
      <c r="FR31" s="151"/>
      <c r="FS31" s="151"/>
      <c r="FT31" s="151"/>
      <c r="FU31" s="151"/>
      <c r="FV31" s="151"/>
      <c r="FW31" s="151"/>
      <c r="FX31" s="151"/>
      <c r="FY31" s="151"/>
      <c r="FZ31" s="151"/>
      <c r="GA31" s="151"/>
      <c r="GB31" s="151"/>
      <c r="GC31" s="151"/>
      <c r="GD31" s="151"/>
      <c r="GE31" s="151"/>
      <c r="GF31" s="151"/>
      <c r="GG31" s="151"/>
      <c r="GH31" s="151"/>
      <c r="GI31" s="151"/>
      <c r="GJ31" s="151"/>
      <c r="GK31" s="151"/>
      <c r="GL31" s="151"/>
      <c r="GM31" s="151"/>
      <c r="GN31" s="151"/>
      <c r="GO31" s="151"/>
      <c r="GP31" s="151"/>
      <c r="GQ31" s="151"/>
      <c r="GR31" s="151"/>
      <c r="GS31" s="151"/>
      <c r="GT31" s="151"/>
      <c r="GU31" s="151"/>
      <c r="GV31" s="151"/>
      <c r="GW31" s="151"/>
      <c r="GX31" s="151"/>
      <c r="GY31" s="151"/>
      <c r="GZ31" s="151"/>
      <c r="HA31" s="151"/>
      <c r="HB31" s="151"/>
      <c r="HC31" s="151"/>
      <c r="HD31" s="151"/>
      <c r="HE31" s="151"/>
      <c r="HF31" s="151"/>
      <c r="HG31" s="151"/>
      <c r="HH31" s="151"/>
      <c r="HI31" s="151"/>
      <c r="HJ31" s="151"/>
      <c r="HK31" s="151"/>
      <c r="HL31" s="151"/>
      <c r="HM31" s="151"/>
      <c r="HN31" s="151"/>
      <c r="HO31" s="151"/>
      <c r="HP31" s="151"/>
      <c r="HQ31" s="151"/>
      <c r="HR31" s="151"/>
      <c r="HS31" s="151"/>
      <c r="HT31" s="151"/>
      <c r="HU31" s="151"/>
      <c r="HV31" s="151"/>
      <c r="HW31" s="151"/>
      <c r="HX31" s="151"/>
      <c r="HY31" s="151"/>
      <c r="HZ31" s="151"/>
      <c r="IA31" s="151"/>
      <c r="IB31" s="151"/>
      <c r="IC31" s="151"/>
      <c r="ID31" s="151"/>
      <c r="IE31" s="151"/>
      <c r="IF31" s="151"/>
      <c r="IG31" s="151"/>
      <c r="IH31" s="151"/>
      <c r="II31" s="151"/>
      <c r="IJ31" s="151"/>
      <c r="IK31" s="151"/>
      <c r="IL31" s="151"/>
      <c r="IM31" s="151"/>
      <c r="IN31" s="151"/>
      <c r="IO31" s="151"/>
      <c r="IP31" s="151"/>
      <c r="IQ31" s="151"/>
      <c r="IR31" s="151"/>
      <c r="IS31" s="151"/>
      <c r="IT31" s="151"/>
    </row>
    <row r="32" spans="1:254" s="150" customFormat="1" ht="18" customHeight="1">
      <c r="A32" s="152"/>
      <c r="B32" s="162" t="s">
        <v>118</v>
      </c>
      <c r="C32" s="163">
        <v>8.27</v>
      </c>
      <c r="D32" s="163">
        <v>28.35</v>
      </c>
      <c r="E32" s="163">
        <v>30.25</v>
      </c>
      <c r="F32" s="163">
        <v>35.95</v>
      </c>
      <c r="G32" s="163">
        <v>18.99</v>
      </c>
      <c r="H32" s="163">
        <v>63.04</v>
      </c>
      <c r="I32" s="163">
        <v>53.3</v>
      </c>
      <c r="J32" s="163">
        <v>15.16</v>
      </c>
      <c r="K32" s="163">
        <v>22.17</v>
      </c>
      <c r="L32" s="163">
        <v>99.95</v>
      </c>
      <c r="M32" s="163">
        <v>58.88</v>
      </c>
      <c r="N32" s="163">
        <v>118.87</v>
      </c>
      <c r="O32" s="163">
        <v>553.18</v>
      </c>
      <c r="P32" s="151"/>
      <c r="Q32" s="151"/>
      <c r="R32" s="151"/>
      <c r="T32" s="151"/>
      <c r="U32" s="151"/>
      <c r="V32" s="151"/>
      <c r="W32" s="151"/>
      <c r="X32" s="151"/>
      <c r="Y32" s="151"/>
      <c r="Z32" s="151"/>
      <c r="AA32" s="151"/>
      <c r="AB32" s="151"/>
      <c r="AC32" s="151"/>
      <c r="AD32" s="151"/>
      <c r="AE32" s="151"/>
      <c r="AF32" s="151"/>
      <c r="AG32" s="151"/>
      <c r="AH32" s="151"/>
      <c r="AI32" s="151"/>
      <c r="AJ32" s="151"/>
      <c r="AK32" s="151"/>
      <c r="AL32" s="151"/>
      <c r="AM32" s="151"/>
      <c r="AN32" s="151"/>
      <c r="AO32" s="151"/>
      <c r="AP32" s="151"/>
      <c r="AQ32" s="151"/>
      <c r="AR32" s="151"/>
      <c r="AS32" s="151"/>
      <c r="AT32" s="151"/>
      <c r="AU32" s="151"/>
      <c r="AV32" s="151"/>
      <c r="AW32" s="151"/>
      <c r="AX32" s="151"/>
      <c r="AY32" s="151"/>
      <c r="AZ32" s="151"/>
      <c r="BA32" s="151"/>
      <c r="BB32" s="151"/>
      <c r="BC32" s="151"/>
      <c r="BD32" s="151"/>
      <c r="BE32" s="151"/>
      <c r="BF32" s="151"/>
      <c r="BG32" s="151"/>
      <c r="BH32" s="151"/>
      <c r="BI32" s="151"/>
      <c r="BJ32" s="151"/>
      <c r="BK32" s="151"/>
      <c r="BL32" s="151"/>
      <c r="BM32" s="151"/>
      <c r="BN32" s="151"/>
      <c r="BO32" s="151"/>
      <c r="BP32" s="151"/>
      <c r="BQ32" s="151"/>
      <c r="BR32" s="151"/>
      <c r="BS32" s="151"/>
      <c r="BT32" s="151"/>
      <c r="BU32" s="151"/>
      <c r="BV32" s="151"/>
      <c r="BW32" s="151"/>
      <c r="BX32" s="151"/>
      <c r="BY32" s="151"/>
      <c r="BZ32" s="151"/>
      <c r="CA32" s="151"/>
      <c r="CB32" s="151"/>
      <c r="CC32" s="151"/>
      <c r="CD32" s="151"/>
      <c r="CE32" s="151"/>
      <c r="CF32" s="151"/>
      <c r="CG32" s="151"/>
      <c r="CH32" s="151"/>
      <c r="CI32" s="151"/>
      <c r="CJ32" s="151"/>
      <c r="CK32" s="151"/>
      <c r="CL32" s="151"/>
      <c r="CM32" s="151"/>
      <c r="CN32" s="151"/>
      <c r="CO32" s="151"/>
      <c r="CP32" s="151"/>
      <c r="CQ32" s="151"/>
      <c r="CR32" s="151"/>
      <c r="CS32" s="151"/>
      <c r="CT32" s="151"/>
      <c r="CU32" s="151"/>
      <c r="CV32" s="151"/>
      <c r="CW32" s="151"/>
      <c r="CX32" s="151"/>
      <c r="CY32" s="151"/>
      <c r="CZ32" s="151"/>
      <c r="DA32" s="151"/>
      <c r="DB32" s="151"/>
      <c r="DC32" s="151"/>
      <c r="DD32" s="151"/>
      <c r="DE32" s="151"/>
      <c r="DF32" s="151"/>
      <c r="DG32" s="151"/>
      <c r="DH32" s="151"/>
      <c r="DI32" s="151"/>
      <c r="DJ32" s="151"/>
      <c r="DK32" s="151"/>
      <c r="DL32" s="151"/>
      <c r="DM32" s="151"/>
      <c r="DN32" s="151"/>
      <c r="DO32" s="151"/>
      <c r="DP32" s="151"/>
      <c r="DQ32" s="151"/>
      <c r="DR32" s="151"/>
      <c r="DS32" s="151"/>
      <c r="DT32" s="151"/>
      <c r="DU32" s="151"/>
      <c r="DV32" s="151"/>
      <c r="DW32" s="151"/>
      <c r="DX32" s="151"/>
      <c r="DY32" s="151"/>
      <c r="DZ32" s="151"/>
      <c r="EA32" s="151"/>
      <c r="EB32" s="151"/>
      <c r="EC32" s="151"/>
      <c r="ED32" s="151"/>
      <c r="EE32" s="151"/>
      <c r="EF32" s="151"/>
      <c r="EG32" s="151"/>
      <c r="EH32" s="151"/>
      <c r="EI32" s="151"/>
      <c r="EJ32" s="151"/>
      <c r="EK32" s="151"/>
      <c r="EL32" s="151"/>
      <c r="EM32" s="151"/>
      <c r="EN32" s="151"/>
      <c r="EO32" s="151"/>
      <c r="EP32" s="151"/>
      <c r="EQ32" s="151"/>
      <c r="ER32" s="151"/>
      <c r="ES32" s="151"/>
      <c r="ET32" s="151"/>
      <c r="EU32" s="151"/>
      <c r="EV32" s="151"/>
      <c r="EW32" s="151"/>
      <c r="EX32" s="151"/>
      <c r="EY32" s="151"/>
      <c r="EZ32" s="151"/>
      <c r="FA32" s="151"/>
      <c r="FB32" s="151"/>
      <c r="FC32" s="151"/>
      <c r="FD32" s="151"/>
      <c r="FE32" s="151"/>
      <c r="FF32" s="151"/>
      <c r="FG32" s="151"/>
      <c r="FH32" s="151"/>
      <c r="FI32" s="151"/>
      <c r="FJ32" s="151"/>
      <c r="FK32" s="151"/>
      <c r="FL32" s="151"/>
      <c r="FM32" s="151"/>
      <c r="FN32" s="151"/>
      <c r="FO32" s="151"/>
      <c r="FP32" s="151"/>
      <c r="FQ32" s="151"/>
      <c r="FR32" s="151"/>
      <c r="FS32" s="151"/>
      <c r="FT32" s="151"/>
      <c r="FU32" s="151"/>
      <c r="FV32" s="151"/>
      <c r="FW32" s="151"/>
      <c r="FX32" s="151"/>
      <c r="FY32" s="151"/>
      <c r="FZ32" s="151"/>
      <c r="GA32" s="151"/>
      <c r="GB32" s="151"/>
      <c r="GC32" s="151"/>
      <c r="GD32" s="151"/>
      <c r="GE32" s="151"/>
      <c r="GF32" s="151"/>
      <c r="GG32" s="151"/>
      <c r="GH32" s="151"/>
      <c r="GI32" s="151"/>
      <c r="GJ32" s="151"/>
      <c r="GK32" s="151"/>
      <c r="GL32" s="151"/>
      <c r="GM32" s="151"/>
      <c r="GN32" s="151"/>
      <c r="GO32" s="151"/>
      <c r="GP32" s="151"/>
      <c r="GQ32" s="151"/>
      <c r="GR32" s="151"/>
      <c r="GS32" s="151"/>
      <c r="GT32" s="151"/>
      <c r="GU32" s="151"/>
      <c r="GV32" s="151"/>
      <c r="GW32" s="151"/>
      <c r="GX32" s="151"/>
      <c r="GY32" s="151"/>
      <c r="GZ32" s="151"/>
      <c r="HA32" s="151"/>
      <c r="HB32" s="151"/>
      <c r="HC32" s="151"/>
      <c r="HD32" s="151"/>
      <c r="HE32" s="151"/>
      <c r="HF32" s="151"/>
      <c r="HG32" s="151"/>
      <c r="HH32" s="151"/>
      <c r="HI32" s="151"/>
      <c r="HJ32" s="151"/>
      <c r="HK32" s="151"/>
      <c r="HL32" s="151"/>
      <c r="HM32" s="151"/>
      <c r="HN32" s="151"/>
      <c r="HO32" s="151"/>
      <c r="HP32" s="151"/>
      <c r="HQ32" s="151"/>
      <c r="HR32" s="151"/>
      <c r="HS32" s="151"/>
      <c r="HT32" s="151"/>
      <c r="HU32" s="151"/>
      <c r="HV32" s="151"/>
      <c r="HW32" s="151"/>
      <c r="HX32" s="151"/>
      <c r="HY32" s="151"/>
      <c r="HZ32" s="151"/>
      <c r="IA32" s="151"/>
      <c r="IB32" s="151"/>
      <c r="IC32" s="151"/>
      <c r="ID32" s="151"/>
      <c r="IE32" s="151"/>
      <c r="IF32" s="151"/>
      <c r="IG32" s="151"/>
      <c r="IH32" s="151"/>
      <c r="II32" s="151"/>
      <c r="IJ32" s="151"/>
      <c r="IK32" s="151"/>
      <c r="IL32" s="151"/>
      <c r="IM32" s="151"/>
      <c r="IN32" s="151"/>
      <c r="IO32" s="151"/>
      <c r="IP32" s="151"/>
      <c r="IQ32" s="151"/>
      <c r="IR32" s="151"/>
      <c r="IS32" s="151"/>
      <c r="IT32" s="151"/>
    </row>
    <row r="33" spans="1:254" s="150" customFormat="1" ht="18" customHeight="1">
      <c r="A33" s="152"/>
      <c r="B33" s="162"/>
      <c r="C33" s="163"/>
      <c r="D33" s="163"/>
      <c r="E33" s="163"/>
      <c r="F33" s="163"/>
      <c r="G33" s="163"/>
      <c r="H33" s="163"/>
      <c r="I33" s="163"/>
      <c r="J33" s="163"/>
      <c r="K33" s="163"/>
      <c r="L33" s="163"/>
      <c r="M33" s="163"/>
      <c r="N33" s="163"/>
      <c r="O33" s="163"/>
      <c r="P33" s="151"/>
      <c r="Q33" s="151"/>
      <c r="R33" s="151"/>
      <c r="T33" s="151"/>
      <c r="U33" s="151"/>
      <c r="V33" s="151"/>
      <c r="W33" s="151"/>
      <c r="X33" s="151"/>
      <c r="Y33" s="151"/>
      <c r="Z33" s="151"/>
      <c r="AA33" s="151"/>
      <c r="AB33" s="151"/>
      <c r="AC33" s="151"/>
      <c r="AD33" s="151"/>
      <c r="AE33" s="151"/>
      <c r="AF33" s="151"/>
      <c r="AG33" s="151"/>
      <c r="AH33" s="151"/>
      <c r="AI33" s="151"/>
      <c r="AJ33" s="151"/>
      <c r="AK33" s="151"/>
      <c r="AL33" s="151"/>
      <c r="AM33" s="151"/>
      <c r="AN33" s="151"/>
      <c r="AO33" s="151"/>
      <c r="AP33" s="151"/>
      <c r="AQ33" s="151"/>
      <c r="AR33" s="151"/>
      <c r="AS33" s="151"/>
      <c r="AT33" s="151"/>
      <c r="AU33" s="151"/>
      <c r="AV33" s="151"/>
      <c r="AW33" s="151"/>
      <c r="AX33" s="151"/>
      <c r="AY33" s="151"/>
      <c r="AZ33" s="151"/>
      <c r="BA33" s="151"/>
      <c r="BB33" s="151"/>
      <c r="BC33" s="151"/>
      <c r="BD33" s="151"/>
      <c r="BE33" s="151"/>
      <c r="BF33" s="151"/>
      <c r="BG33" s="151"/>
      <c r="BH33" s="151"/>
      <c r="BI33" s="151"/>
      <c r="BJ33" s="151"/>
      <c r="BK33" s="151"/>
      <c r="BL33" s="151"/>
      <c r="BM33" s="151"/>
      <c r="BN33" s="151"/>
      <c r="BO33" s="151"/>
      <c r="BP33" s="151"/>
      <c r="BQ33" s="151"/>
      <c r="BR33" s="151"/>
      <c r="BS33" s="151"/>
      <c r="BT33" s="151"/>
      <c r="BU33" s="151"/>
      <c r="BV33" s="151"/>
      <c r="BW33" s="151"/>
      <c r="BX33" s="151"/>
      <c r="BY33" s="151"/>
      <c r="BZ33" s="151"/>
      <c r="CA33" s="151"/>
      <c r="CB33" s="151"/>
      <c r="CC33" s="151"/>
      <c r="CD33" s="151"/>
      <c r="CE33" s="151"/>
      <c r="CF33" s="151"/>
      <c r="CG33" s="151"/>
      <c r="CH33" s="151"/>
      <c r="CI33" s="151"/>
      <c r="CJ33" s="151"/>
      <c r="CK33" s="151"/>
      <c r="CL33" s="151"/>
      <c r="CM33" s="151"/>
      <c r="CN33" s="151"/>
      <c r="CO33" s="151"/>
      <c r="CP33" s="151"/>
      <c r="CQ33" s="151"/>
      <c r="CR33" s="151"/>
      <c r="CS33" s="151"/>
      <c r="CT33" s="151"/>
      <c r="CU33" s="151"/>
      <c r="CV33" s="151"/>
      <c r="CW33" s="151"/>
      <c r="CX33" s="151"/>
      <c r="CY33" s="151"/>
      <c r="CZ33" s="151"/>
      <c r="DA33" s="151"/>
      <c r="DB33" s="151"/>
      <c r="DC33" s="151"/>
      <c r="DD33" s="151"/>
      <c r="DE33" s="151"/>
      <c r="DF33" s="151"/>
      <c r="DG33" s="151"/>
      <c r="DH33" s="151"/>
      <c r="DI33" s="151"/>
      <c r="DJ33" s="151"/>
      <c r="DK33" s="151"/>
      <c r="DL33" s="151"/>
      <c r="DM33" s="151"/>
      <c r="DN33" s="151"/>
      <c r="DO33" s="151"/>
      <c r="DP33" s="151"/>
      <c r="DQ33" s="151"/>
      <c r="DR33" s="151"/>
      <c r="DS33" s="151"/>
      <c r="DT33" s="151"/>
      <c r="DU33" s="151"/>
      <c r="DV33" s="151"/>
      <c r="DW33" s="151"/>
      <c r="DX33" s="151"/>
      <c r="DY33" s="151"/>
      <c r="DZ33" s="151"/>
      <c r="EA33" s="151"/>
      <c r="EB33" s="151"/>
      <c r="EC33" s="151"/>
      <c r="ED33" s="151"/>
      <c r="EE33" s="151"/>
      <c r="EF33" s="151"/>
      <c r="EG33" s="151"/>
      <c r="EH33" s="151"/>
      <c r="EI33" s="151"/>
      <c r="EJ33" s="151"/>
      <c r="EK33" s="151"/>
      <c r="EL33" s="151"/>
      <c r="EM33" s="151"/>
      <c r="EN33" s="151"/>
      <c r="EO33" s="151"/>
      <c r="EP33" s="151"/>
      <c r="EQ33" s="151"/>
      <c r="ER33" s="151"/>
      <c r="ES33" s="151"/>
      <c r="ET33" s="151"/>
      <c r="EU33" s="151"/>
      <c r="EV33" s="151"/>
      <c r="EW33" s="151"/>
      <c r="EX33" s="151"/>
      <c r="EY33" s="151"/>
      <c r="EZ33" s="151"/>
      <c r="FA33" s="151"/>
      <c r="FB33" s="151"/>
      <c r="FC33" s="151"/>
      <c r="FD33" s="151"/>
      <c r="FE33" s="151"/>
      <c r="FF33" s="151"/>
      <c r="FG33" s="151"/>
      <c r="FH33" s="151"/>
      <c r="FI33" s="151"/>
      <c r="FJ33" s="151"/>
      <c r="FK33" s="151"/>
      <c r="FL33" s="151"/>
      <c r="FM33" s="151"/>
      <c r="FN33" s="151"/>
      <c r="FO33" s="151"/>
      <c r="FP33" s="151"/>
      <c r="FQ33" s="151"/>
      <c r="FR33" s="151"/>
      <c r="FS33" s="151"/>
      <c r="FT33" s="151"/>
      <c r="FU33" s="151"/>
      <c r="FV33" s="151"/>
      <c r="FW33" s="151"/>
      <c r="FX33" s="151"/>
      <c r="FY33" s="151"/>
      <c r="FZ33" s="151"/>
      <c r="GA33" s="151"/>
      <c r="GB33" s="151"/>
      <c r="GC33" s="151"/>
      <c r="GD33" s="151"/>
      <c r="GE33" s="151"/>
      <c r="GF33" s="151"/>
      <c r="GG33" s="151"/>
      <c r="GH33" s="151"/>
      <c r="GI33" s="151"/>
      <c r="GJ33" s="151"/>
      <c r="GK33" s="151"/>
      <c r="GL33" s="151"/>
      <c r="GM33" s="151"/>
      <c r="GN33" s="151"/>
      <c r="GO33" s="151"/>
      <c r="GP33" s="151"/>
      <c r="GQ33" s="151"/>
      <c r="GR33" s="151"/>
      <c r="GS33" s="151"/>
      <c r="GT33" s="151"/>
      <c r="GU33" s="151"/>
      <c r="GV33" s="151"/>
      <c r="GW33" s="151"/>
      <c r="GX33" s="151"/>
      <c r="GY33" s="151"/>
      <c r="GZ33" s="151"/>
      <c r="HA33" s="151"/>
      <c r="HB33" s="151"/>
      <c r="HC33" s="151"/>
      <c r="HD33" s="151"/>
      <c r="HE33" s="151"/>
      <c r="HF33" s="151"/>
      <c r="HG33" s="151"/>
      <c r="HH33" s="151"/>
      <c r="HI33" s="151"/>
      <c r="HJ33" s="151"/>
      <c r="HK33" s="151"/>
      <c r="HL33" s="151"/>
      <c r="HM33" s="151"/>
      <c r="HN33" s="151"/>
      <c r="HO33" s="151"/>
      <c r="HP33" s="151"/>
      <c r="HQ33" s="151"/>
      <c r="HR33" s="151"/>
      <c r="HS33" s="151"/>
      <c r="HT33" s="151"/>
      <c r="HU33" s="151"/>
      <c r="HV33" s="151"/>
      <c r="HW33" s="151"/>
      <c r="HX33" s="151"/>
      <c r="HY33" s="151"/>
      <c r="HZ33" s="151"/>
      <c r="IA33" s="151"/>
      <c r="IB33" s="151"/>
      <c r="IC33" s="151"/>
      <c r="ID33" s="151"/>
      <c r="IE33" s="151"/>
      <c r="IF33" s="151"/>
      <c r="IG33" s="151"/>
      <c r="IH33" s="151"/>
      <c r="II33" s="151"/>
      <c r="IJ33" s="151"/>
      <c r="IK33" s="151"/>
      <c r="IL33" s="151"/>
      <c r="IM33" s="151"/>
      <c r="IN33" s="151"/>
      <c r="IO33" s="151"/>
      <c r="IP33" s="151"/>
      <c r="IQ33" s="151"/>
      <c r="IR33" s="151"/>
      <c r="IS33" s="151"/>
      <c r="IT33" s="151"/>
    </row>
    <row r="34" spans="1:254" s="150" customFormat="1" ht="18" customHeight="1">
      <c r="A34" s="152"/>
      <c r="B34" s="162" t="s">
        <v>151</v>
      </c>
      <c r="C34" s="163">
        <v>-2833.29</v>
      </c>
      <c r="D34" s="163">
        <v>-1781.98</v>
      </c>
      <c r="E34" s="163">
        <v>4360.85</v>
      </c>
      <c r="F34" s="163">
        <v>2717.65</v>
      </c>
      <c r="G34" s="163">
        <v>-8173.09</v>
      </c>
      <c r="H34" s="163">
        <v>2084.65</v>
      </c>
      <c r="I34" s="163">
        <v>3359.52</v>
      </c>
      <c r="J34" s="163">
        <v>-10758.44</v>
      </c>
      <c r="K34" s="163">
        <v>9308.99</v>
      </c>
      <c r="L34" s="163">
        <v>-2637.08</v>
      </c>
      <c r="M34" s="163">
        <v>2095.62</v>
      </c>
      <c r="N34" s="163">
        <v>7637.04</v>
      </c>
      <c r="O34" s="163">
        <v>5380.439999999999</v>
      </c>
      <c r="P34" s="151"/>
      <c r="Q34" s="151"/>
      <c r="R34" s="151"/>
      <c r="T34" s="151"/>
      <c r="U34" s="151"/>
      <c r="V34" s="151"/>
      <c r="W34" s="151"/>
      <c r="X34" s="151"/>
      <c r="Y34" s="151"/>
      <c r="Z34" s="151"/>
      <c r="AA34" s="151"/>
      <c r="AB34" s="151"/>
      <c r="AC34" s="151"/>
      <c r="AD34" s="151"/>
      <c r="AE34" s="151"/>
      <c r="AF34" s="151"/>
      <c r="AG34" s="151"/>
      <c r="AH34" s="151"/>
      <c r="AI34" s="151"/>
      <c r="AJ34" s="151"/>
      <c r="AK34" s="151"/>
      <c r="AL34" s="151"/>
      <c r="AM34" s="151"/>
      <c r="AN34" s="151"/>
      <c r="AO34" s="151"/>
      <c r="AP34" s="151"/>
      <c r="AQ34" s="151"/>
      <c r="AR34" s="151"/>
      <c r="AS34" s="151"/>
      <c r="AT34" s="151"/>
      <c r="AU34" s="151"/>
      <c r="AV34" s="151"/>
      <c r="AW34" s="151"/>
      <c r="AX34" s="151"/>
      <c r="AY34" s="151"/>
      <c r="AZ34" s="151"/>
      <c r="BA34" s="151"/>
      <c r="BB34" s="151"/>
      <c r="BC34" s="151"/>
      <c r="BD34" s="151"/>
      <c r="BE34" s="151"/>
      <c r="BF34" s="151"/>
      <c r="BG34" s="151"/>
      <c r="BH34" s="151"/>
      <c r="BI34" s="151"/>
      <c r="BJ34" s="151"/>
      <c r="BK34" s="151"/>
      <c r="BL34" s="151"/>
      <c r="BM34" s="151"/>
      <c r="BN34" s="151"/>
      <c r="BO34" s="151"/>
      <c r="BP34" s="151"/>
      <c r="BQ34" s="151"/>
      <c r="BR34" s="151"/>
      <c r="BS34" s="151"/>
      <c r="BT34" s="151"/>
      <c r="BU34" s="151"/>
      <c r="BV34" s="151"/>
      <c r="BW34" s="151"/>
      <c r="BX34" s="151"/>
      <c r="BY34" s="151"/>
      <c r="BZ34" s="151"/>
      <c r="CA34" s="151"/>
      <c r="CB34" s="151"/>
      <c r="CC34" s="151"/>
      <c r="CD34" s="151"/>
      <c r="CE34" s="151"/>
      <c r="CF34" s="151"/>
      <c r="CG34" s="151"/>
      <c r="CH34" s="151"/>
      <c r="CI34" s="151"/>
      <c r="CJ34" s="151"/>
      <c r="CK34" s="151"/>
      <c r="CL34" s="151"/>
      <c r="CM34" s="151"/>
      <c r="CN34" s="151"/>
      <c r="CO34" s="151"/>
      <c r="CP34" s="151"/>
      <c r="CQ34" s="151"/>
      <c r="CR34" s="151"/>
      <c r="CS34" s="151"/>
      <c r="CT34" s="151"/>
      <c r="CU34" s="151"/>
      <c r="CV34" s="151"/>
      <c r="CW34" s="151"/>
      <c r="CX34" s="151"/>
      <c r="CY34" s="151"/>
      <c r="CZ34" s="151"/>
      <c r="DA34" s="151"/>
      <c r="DB34" s="151"/>
      <c r="DC34" s="151"/>
      <c r="DD34" s="151"/>
      <c r="DE34" s="151"/>
      <c r="DF34" s="151"/>
      <c r="DG34" s="151"/>
      <c r="DH34" s="151"/>
      <c r="DI34" s="151"/>
      <c r="DJ34" s="151"/>
      <c r="DK34" s="151"/>
      <c r="DL34" s="151"/>
      <c r="DM34" s="151"/>
      <c r="DN34" s="151"/>
      <c r="DO34" s="151"/>
      <c r="DP34" s="151"/>
      <c r="DQ34" s="151"/>
      <c r="DR34" s="151"/>
      <c r="DS34" s="151"/>
      <c r="DT34" s="151"/>
      <c r="DU34" s="151"/>
      <c r="DV34" s="151"/>
      <c r="DW34" s="151"/>
      <c r="DX34" s="151"/>
      <c r="DY34" s="151"/>
      <c r="DZ34" s="151"/>
      <c r="EA34" s="151"/>
      <c r="EB34" s="151"/>
      <c r="EC34" s="151"/>
      <c r="ED34" s="151"/>
      <c r="EE34" s="151"/>
      <c r="EF34" s="151"/>
      <c r="EG34" s="151"/>
      <c r="EH34" s="151"/>
      <c r="EI34" s="151"/>
      <c r="EJ34" s="151"/>
      <c r="EK34" s="151"/>
      <c r="EL34" s="151"/>
      <c r="EM34" s="151"/>
      <c r="EN34" s="151"/>
      <c r="EO34" s="151"/>
      <c r="EP34" s="151"/>
      <c r="EQ34" s="151"/>
      <c r="ER34" s="151"/>
      <c r="ES34" s="151"/>
      <c r="ET34" s="151"/>
      <c r="EU34" s="151"/>
      <c r="EV34" s="151"/>
      <c r="EW34" s="151"/>
      <c r="EX34" s="151"/>
      <c r="EY34" s="151"/>
      <c r="EZ34" s="151"/>
      <c r="FA34" s="151"/>
      <c r="FB34" s="151"/>
      <c r="FC34" s="151"/>
      <c r="FD34" s="151"/>
      <c r="FE34" s="151"/>
      <c r="FF34" s="151"/>
      <c r="FG34" s="151"/>
      <c r="FH34" s="151"/>
      <c r="FI34" s="151"/>
      <c r="FJ34" s="151"/>
      <c r="FK34" s="151"/>
      <c r="FL34" s="151"/>
      <c r="FM34" s="151"/>
      <c r="FN34" s="151"/>
      <c r="FO34" s="151"/>
      <c r="FP34" s="151"/>
      <c r="FQ34" s="151"/>
      <c r="FR34" s="151"/>
      <c r="FS34" s="151"/>
      <c r="FT34" s="151"/>
      <c r="FU34" s="151"/>
      <c r="FV34" s="151"/>
      <c r="FW34" s="151"/>
      <c r="FX34" s="151"/>
      <c r="FY34" s="151"/>
      <c r="FZ34" s="151"/>
      <c r="GA34" s="151"/>
      <c r="GB34" s="151"/>
      <c r="GC34" s="151"/>
      <c r="GD34" s="151"/>
      <c r="GE34" s="151"/>
      <c r="GF34" s="151"/>
      <c r="GG34" s="151"/>
      <c r="GH34" s="151"/>
      <c r="GI34" s="151"/>
      <c r="GJ34" s="151"/>
      <c r="GK34" s="151"/>
      <c r="GL34" s="151"/>
      <c r="GM34" s="151"/>
      <c r="GN34" s="151"/>
      <c r="GO34" s="151"/>
      <c r="GP34" s="151"/>
      <c r="GQ34" s="151"/>
      <c r="GR34" s="151"/>
      <c r="GS34" s="151"/>
      <c r="GT34" s="151"/>
      <c r="GU34" s="151"/>
      <c r="GV34" s="151"/>
      <c r="GW34" s="151"/>
      <c r="GX34" s="151"/>
      <c r="GY34" s="151"/>
      <c r="GZ34" s="151"/>
      <c r="HA34" s="151"/>
      <c r="HB34" s="151"/>
      <c r="HC34" s="151"/>
      <c r="HD34" s="151"/>
      <c r="HE34" s="151"/>
      <c r="HF34" s="151"/>
      <c r="HG34" s="151"/>
      <c r="HH34" s="151"/>
      <c r="HI34" s="151"/>
      <c r="HJ34" s="151"/>
      <c r="HK34" s="151"/>
      <c r="HL34" s="151"/>
      <c r="HM34" s="151"/>
      <c r="HN34" s="151"/>
      <c r="HO34" s="151"/>
      <c r="HP34" s="151"/>
      <c r="HQ34" s="151"/>
      <c r="HR34" s="151"/>
      <c r="HS34" s="151"/>
      <c r="HT34" s="151"/>
      <c r="HU34" s="151"/>
      <c r="HV34" s="151"/>
      <c r="HW34" s="151"/>
      <c r="HX34" s="151"/>
      <c r="HY34" s="151"/>
      <c r="HZ34" s="151"/>
      <c r="IA34" s="151"/>
      <c r="IB34" s="151"/>
      <c r="IC34" s="151"/>
      <c r="ID34" s="151"/>
      <c r="IE34" s="151"/>
      <c r="IF34" s="151"/>
      <c r="IG34" s="151"/>
      <c r="IH34" s="151"/>
      <c r="II34" s="151"/>
      <c r="IJ34" s="151"/>
      <c r="IK34" s="151"/>
      <c r="IL34" s="151"/>
      <c r="IM34" s="151"/>
      <c r="IN34" s="151"/>
      <c r="IO34" s="151"/>
      <c r="IP34" s="151"/>
      <c r="IQ34" s="151"/>
      <c r="IR34" s="151"/>
      <c r="IS34" s="151"/>
      <c r="IT34" s="151"/>
    </row>
    <row r="35" spans="1:254" s="150" customFormat="1" ht="18" customHeight="1">
      <c r="A35" s="152"/>
      <c r="B35" s="162"/>
      <c r="C35" s="163"/>
      <c r="D35" s="163"/>
      <c r="E35" s="163"/>
      <c r="F35" s="163"/>
      <c r="G35" s="163"/>
      <c r="H35" s="163"/>
      <c r="I35" s="163"/>
      <c r="J35" s="163"/>
      <c r="K35" s="163"/>
      <c r="L35" s="163"/>
      <c r="M35" s="163"/>
      <c r="N35" s="163"/>
      <c r="O35" s="163"/>
      <c r="P35" s="151"/>
      <c r="Q35" s="151"/>
      <c r="R35" s="151"/>
      <c r="T35" s="151"/>
      <c r="U35" s="151"/>
      <c r="V35" s="151"/>
      <c r="W35" s="151"/>
      <c r="X35" s="151"/>
      <c r="Y35" s="151"/>
      <c r="Z35" s="151"/>
      <c r="AA35" s="151"/>
      <c r="AB35" s="151"/>
      <c r="AC35" s="151"/>
      <c r="AD35" s="151"/>
      <c r="AE35" s="151"/>
      <c r="AF35" s="151"/>
      <c r="AG35" s="151"/>
      <c r="AH35" s="151"/>
      <c r="AI35" s="151"/>
      <c r="AJ35" s="151"/>
      <c r="AK35" s="151"/>
      <c r="AL35" s="151"/>
      <c r="AM35" s="151"/>
      <c r="AN35" s="151"/>
      <c r="AO35" s="151"/>
      <c r="AP35" s="151"/>
      <c r="AQ35" s="151"/>
      <c r="AR35" s="151"/>
      <c r="AS35" s="151"/>
      <c r="AT35" s="151"/>
      <c r="AU35" s="151"/>
      <c r="AV35" s="151"/>
      <c r="AW35" s="151"/>
      <c r="AX35" s="151"/>
      <c r="AY35" s="151"/>
      <c r="AZ35" s="151"/>
      <c r="BA35" s="151"/>
      <c r="BB35" s="151"/>
      <c r="BC35" s="151"/>
      <c r="BD35" s="151"/>
      <c r="BE35" s="151"/>
      <c r="BF35" s="151"/>
      <c r="BG35" s="151"/>
      <c r="BH35" s="151"/>
      <c r="BI35" s="151"/>
      <c r="BJ35" s="151"/>
      <c r="BK35" s="151"/>
      <c r="BL35" s="151"/>
      <c r="BM35" s="151"/>
      <c r="BN35" s="151"/>
      <c r="BO35" s="151"/>
      <c r="BP35" s="151"/>
      <c r="BQ35" s="151"/>
      <c r="BR35" s="151"/>
      <c r="BS35" s="151"/>
      <c r="BT35" s="151"/>
      <c r="BU35" s="151"/>
      <c r="BV35" s="151"/>
      <c r="BW35" s="151"/>
      <c r="BX35" s="151"/>
      <c r="BY35" s="151"/>
      <c r="BZ35" s="151"/>
      <c r="CA35" s="151"/>
      <c r="CB35" s="151"/>
      <c r="CC35" s="151"/>
      <c r="CD35" s="151"/>
      <c r="CE35" s="151"/>
      <c r="CF35" s="151"/>
      <c r="CG35" s="151"/>
      <c r="CH35" s="151"/>
      <c r="CI35" s="151"/>
      <c r="CJ35" s="151"/>
      <c r="CK35" s="151"/>
      <c r="CL35" s="151"/>
      <c r="CM35" s="151"/>
      <c r="CN35" s="151"/>
      <c r="CO35" s="151"/>
      <c r="CP35" s="151"/>
      <c r="CQ35" s="151"/>
      <c r="CR35" s="151"/>
      <c r="CS35" s="151"/>
      <c r="CT35" s="151"/>
      <c r="CU35" s="151"/>
      <c r="CV35" s="151"/>
      <c r="CW35" s="151"/>
      <c r="CX35" s="151"/>
      <c r="CY35" s="151"/>
      <c r="CZ35" s="151"/>
      <c r="DA35" s="151"/>
      <c r="DB35" s="151"/>
      <c r="DC35" s="151"/>
      <c r="DD35" s="151"/>
      <c r="DE35" s="151"/>
      <c r="DF35" s="151"/>
      <c r="DG35" s="151"/>
      <c r="DH35" s="151"/>
      <c r="DI35" s="151"/>
      <c r="DJ35" s="151"/>
      <c r="DK35" s="151"/>
      <c r="DL35" s="151"/>
      <c r="DM35" s="151"/>
      <c r="DN35" s="151"/>
      <c r="DO35" s="151"/>
      <c r="DP35" s="151"/>
      <c r="DQ35" s="151"/>
      <c r="DR35" s="151"/>
      <c r="DS35" s="151"/>
      <c r="DT35" s="151"/>
      <c r="DU35" s="151"/>
      <c r="DV35" s="151"/>
      <c r="DW35" s="151"/>
      <c r="DX35" s="151"/>
      <c r="DY35" s="151"/>
      <c r="DZ35" s="151"/>
      <c r="EA35" s="151"/>
      <c r="EB35" s="151"/>
      <c r="EC35" s="151"/>
      <c r="ED35" s="151"/>
      <c r="EE35" s="151"/>
      <c r="EF35" s="151"/>
      <c r="EG35" s="151"/>
      <c r="EH35" s="151"/>
      <c r="EI35" s="151"/>
      <c r="EJ35" s="151"/>
      <c r="EK35" s="151"/>
      <c r="EL35" s="151"/>
      <c r="EM35" s="151"/>
      <c r="EN35" s="151"/>
      <c r="EO35" s="151"/>
      <c r="EP35" s="151"/>
      <c r="EQ35" s="151"/>
      <c r="ER35" s="151"/>
      <c r="ES35" s="151"/>
      <c r="ET35" s="151"/>
      <c r="EU35" s="151"/>
      <c r="EV35" s="151"/>
      <c r="EW35" s="151"/>
      <c r="EX35" s="151"/>
      <c r="EY35" s="151"/>
      <c r="EZ35" s="151"/>
      <c r="FA35" s="151"/>
      <c r="FB35" s="151"/>
      <c r="FC35" s="151"/>
      <c r="FD35" s="151"/>
      <c r="FE35" s="151"/>
      <c r="FF35" s="151"/>
      <c r="FG35" s="151"/>
      <c r="FH35" s="151"/>
      <c r="FI35" s="151"/>
      <c r="FJ35" s="151"/>
      <c r="FK35" s="151"/>
      <c r="FL35" s="151"/>
      <c r="FM35" s="151"/>
      <c r="FN35" s="151"/>
      <c r="FO35" s="151"/>
      <c r="FP35" s="151"/>
      <c r="FQ35" s="151"/>
      <c r="FR35" s="151"/>
      <c r="FS35" s="151"/>
      <c r="FT35" s="151"/>
      <c r="FU35" s="151"/>
      <c r="FV35" s="151"/>
      <c r="FW35" s="151"/>
      <c r="FX35" s="151"/>
      <c r="FY35" s="151"/>
      <c r="FZ35" s="151"/>
      <c r="GA35" s="151"/>
      <c r="GB35" s="151"/>
      <c r="GC35" s="151"/>
      <c r="GD35" s="151"/>
      <c r="GE35" s="151"/>
      <c r="GF35" s="151"/>
      <c r="GG35" s="151"/>
      <c r="GH35" s="151"/>
      <c r="GI35" s="151"/>
      <c r="GJ35" s="151"/>
      <c r="GK35" s="151"/>
      <c r="GL35" s="151"/>
      <c r="GM35" s="151"/>
      <c r="GN35" s="151"/>
      <c r="GO35" s="151"/>
      <c r="GP35" s="151"/>
      <c r="GQ35" s="151"/>
      <c r="GR35" s="151"/>
      <c r="GS35" s="151"/>
      <c r="GT35" s="151"/>
      <c r="GU35" s="151"/>
      <c r="GV35" s="151"/>
      <c r="GW35" s="151"/>
      <c r="GX35" s="151"/>
      <c r="GY35" s="151"/>
      <c r="GZ35" s="151"/>
      <c r="HA35" s="151"/>
      <c r="HB35" s="151"/>
      <c r="HC35" s="151"/>
      <c r="HD35" s="151"/>
      <c r="HE35" s="151"/>
      <c r="HF35" s="151"/>
      <c r="HG35" s="151"/>
      <c r="HH35" s="151"/>
      <c r="HI35" s="151"/>
      <c r="HJ35" s="151"/>
      <c r="HK35" s="151"/>
      <c r="HL35" s="151"/>
      <c r="HM35" s="151"/>
      <c r="HN35" s="151"/>
      <c r="HO35" s="151"/>
      <c r="HP35" s="151"/>
      <c r="HQ35" s="151"/>
      <c r="HR35" s="151"/>
      <c r="HS35" s="151"/>
      <c r="HT35" s="151"/>
      <c r="HU35" s="151"/>
      <c r="HV35" s="151"/>
      <c r="HW35" s="151"/>
      <c r="HX35" s="151"/>
      <c r="HY35" s="151"/>
      <c r="HZ35" s="151"/>
      <c r="IA35" s="151"/>
      <c r="IB35" s="151"/>
      <c r="IC35" s="151"/>
      <c r="ID35" s="151"/>
      <c r="IE35" s="151"/>
      <c r="IF35" s="151"/>
      <c r="IG35" s="151"/>
      <c r="IH35" s="151"/>
      <c r="II35" s="151"/>
      <c r="IJ35" s="151"/>
      <c r="IK35" s="151"/>
      <c r="IL35" s="151"/>
      <c r="IM35" s="151"/>
      <c r="IN35" s="151"/>
      <c r="IO35" s="151"/>
      <c r="IP35" s="151"/>
      <c r="IQ35" s="151"/>
      <c r="IR35" s="151"/>
      <c r="IS35" s="151"/>
      <c r="IT35" s="151"/>
    </row>
    <row r="36" spans="1:254" s="150" customFormat="1" ht="18" customHeight="1">
      <c r="A36" s="152"/>
      <c r="B36" s="162" t="s">
        <v>152</v>
      </c>
      <c r="C36" s="163">
        <v>128.81</v>
      </c>
      <c r="D36" s="163">
        <v>132.41</v>
      </c>
      <c r="E36" s="163">
        <v>1204.98</v>
      </c>
      <c r="F36" s="163">
        <v>0.19</v>
      </c>
      <c r="G36" s="163">
        <v>-601.67</v>
      </c>
      <c r="H36" s="163">
        <v>249.9</v>
      </c>
      <c r="I36" s="163">
        <v>-519.11</v>
      </c>
      <c r="J36" s="163">
        <v>-367.9</v>
      </c>
      <c r="K36" s="163">
        <v>593.05</v>
      </c>
      <c r="L36" s="163">
        <v>2066.25</v>
      </c>
      <c r="M36" s="163">
        <v>682.46</v>
      </c>
      <c r="N36" s="163">
        <v>58.24</v>
      </c>
      <c r="O36" s="163">
        <v>3627.6099999999997</v>
      </c>
      <c r="P36" s="151"/>
      <c r="Q36" s="151"/>
      <c r="R36" s="151"/>
      <c r="T36" s="151"/>
      <c r="U36" s="151"/>
      <c r="V36" s="151"/>
      <c r="W36" s="151"/>
      <c r="X36" s="151"/>
      <c r="Y36" s="151"/>
      <c r="Z36" s="151"/>
      <c r="AA36" s="151"/>
      <c r="AB36" s="151"/>
      <c r="AC36" s="151"/>
      <c r="AD36" s="151"/>
      <c r="AE36" s="151"/>
      <c r="AF36" s="151"/>
      <c r="AG36" s="151"/>
      <c r="AH36" s="151"/>
      <c r="AI36" s="151"/>
      <c r="AJ36" s="151"/>
      <c r="AK36" s="151"/>
      <c r="AL36" s="151"/>
      <c r="AM36" s="151"/>
      <c r="AN36" s="151"/>
      <c r="AO36" s="151"/>
      <c r="AP36" s="151"/>
      <c r="AQ36" s="151"/>
      <c r="AR36" s="151"/>
      <c r="AS36" s="151"/>
      <c r="AT36" s="151"/>
      <c r="AU36" s="151"/>
      <c r="AV36" s="151"/>
      <c r="AW36" s="151"/>
      <c r="AX36" s="151"/>
      <c r="AY36" s="151"/>
      <c r="AZ36" s="151"/>
      <c r="BA36" s="151"/>
      <c r="BB36" s="151"/>
      <c r="BC36" s="151"/>
      <c r="BD36" s="151"/>
      <c r="BE36" s="151"/>
      <c r="BF36" s="151"/>
      <c r="BG36" s="151"/>
      <c r="BH36" s="151"/>
      <c r="BI36" s="151"/>
      <c r="BJ36" s="151"/>
      <c r="BK36" s="151"/>
      <c r="BL36" s="151"/>
      <c r="BM36" s="151"/>
      <c r="BN36" s="151"/>
      <c r="BO36" s="151"/>
      <c r="BP36" s="151"/>
      <c r="BQ36" s="151"/>
      <c r="BR36" s="151"/>
      <c r="BS36" s="151"/>
      <c r="BT36" s="151"/>
      <c r="BU36" s="151"/>
      <c r="BV36" s="151"/>
      <c r="BW36" s="151"/>
      <c r="BX36" s="151"/>
      <c r="BY36" s="151"/>
      <c r="BZ36" s="151"/>
      <c r="CA36" s="151"/>
      <c r="CB36" s="151"/>
      <c r="CC36" s="151"/>
      <c r="CD36" s="151"/>
      <c r="CE36" s="151"/>
      <c r="CF36" s="151"/>
      <c r="CG36" s="151"/>
      <c r="CH36" s="151"/>
      <c r="CI36" s="151"/>
      <c r="CJ36" s="151"/>
      <c r="CK36" s="151"/>
      <c r="CL36" s="151"/>
      <c r="CM36" s="151"/>
      <c r="CN36" s="151"/>
      <c r="CO36" s="151"/>
      <c r="CP36" s="151"/>
      <c r="CQ36" s="151"/>
      <c r="CR36" s="151"/>
      <c r="CS36" s="151"/>
      <c r="CT36" s="151"/>
      <c r="CU36" s="151"/>
      <c r="CV36" s="151"/>
      <c r="CW36" s="151"/>
      <c r="CX36" s="151"/>
      <c r="CY36" s="151"/>
      <c r="CZ36" s="151"/>
      <c r="DA36" s="151"/>
      <c r="DB36" s="151"/>
      <c r="DC36" s="151"/>
      <c r="DD36" s="151"/>
      <c r="DE36" s="151"/>
      <c r="DF36" s="151"/>
      <c r="DG36" s="151"/>
      <c r="DH36" s="151"/>
      <c r="DI36" s="151"/>
      <c r="DJ36" s="151"/>
      <c r="DK36" s="151"/>
      <c r="DL36" s="151"/>
      <c r="DM36" s="151"/>
      <c r="DN36" s="151"/>
      <c r="DO36" s="151"/>
      <c r="DP36" s="151"/>
      <c r="DQ36" s="151"/>
      <c r="DR36" s="151"/>
      <c r="DS36" s="151"/>
      <c r="DT36" s="151"/>
      <c r="DU36" s="151"/>
      <c r="DV36" s="151"/>
      <c r="DW36" s="151"/>
      <c r="DX36" s="151"/>
      <c r="DY36" s="151"/>
      <c r="DZ36" s="151"/>
      <c r="EA36" s="151"/>
      <c r="EB36" s="151"/>
      <c r="EC36" s="151"/>
      <c r="ED36" s="151"/>
      <c r="EE36" s="151"/>
      <c r="EF36" s="151"/>
      <c r="EG36" s="151"/>
      <c r="EH36" s="151"/>
      <c r="EI36" s="151"/>
      <c r="EJ36" s="151"/>
      <c r="EK36" s="151"/>
      <c r="EL36" s="151"/>
      <c r="EM36" s="151"/>
      <c r="EN36" s="151"/>
      <c r="EO36" s="151"/>
      <c r="EP36" s="151"/>
      <c r="EQ36" s="151"/>
      <c r="ER36" s="151"/>
      <c r="ES36" s="151"/>
      <c r="ET36" s="151"/>
      <c r="EU36" s="151"/>
      <c r="EV36" s="151"/>
      <c r="EW36" s="151"/>
      <c r="EX36" s="151"/>
      <c r="EY36" s="151"/>
      <c r="EZ36" s="151"/>
      <c r="FA36" s="151"/>
      <c r="FB36" s="151"/>
      <c r="FC36" s="151"/>
      <c r="FD36" s="151"/>
      <c r="FE36" s="151"/>
      <c r="FF36" s="151"/>
      <c r="FG36" s="151"/>
      <c r="FH36" s="151"/>
      <c r="FI36" s="151"/>
      <c r="FJ36" s="151"/>
      <c r="FK36" s="151"/>
      <c r="FL36" s="151"/>
      <c r="FM36" s="151"/>
      <c r="FN36" s="151"/>
      <c r="FO36" s="151"/>
      <c r="FP36" s="151"/>
      <c r="FQ36" s="151"/>
      <c r="FR36" s="151"/>
      <c r="FS36" s="151"/>
      <c r="FT36" s="151"/>
      <c r="FU36" s="151"/>
      <c r="FV36" s="151"/>
      <c r="FW36" s="151"/>
      <c r="FX36" s="151"/>
      <c r="FY36" s="151"/>
      <c r="FZ36" s="151"/>
      <c r="GA36" s="151"/>
      <c r="GB36" s="151"/>
      <c r="GC36" s="151"/>
      <c r="GD36" s="151"/>
      <c r="GE36" s="151"/>
      <c r="GF36" s="151"/>
      <c r="GG36" s="151"/>
      <c r="GH36" s="151"/>
      <c r="GI36" s="151"/>
      <c r="GJ36" s="151"/>
      <c r="GK36" s="151"/>
      <c r="GL36" s="151"/>
      <c r="GM36" s="151"/>
      <c r="GN36" s="151"/>
      <c r="GO36" s="151"/>
      <c r="GP36" s="151"/>
      <c r="GQ36" s="151"/>
      <c r="GR36" s="151"/>
      <c r="GS36" s="151"/>
      <c r="GT36" s="151"/>
      <c r="GU36" s="151"/>
      <c r="GV36" s="151"/>
      <c r="GW36" s="151"/>
      <c r="GX36" s="151"/>
      <c r="GY36" s="151"/>
      <c r="GZ36" s="151"/>
      <c r="HA36" s="151"/>
      <c r="HB36" s="151"/>
      <c r="HC36" s="151"/>
      <c r="HD36" s="151"/>
      <c r="HE36" s="151"/>
      <c r="HF36" s="151"/>
      <c r="HG36" s="151"/>
      <c r="HH36" s="151"/>
      <c r="HI36" s="151"/>
      <c r="HJ36" s="151"/>
      <c r="HK36" s="151"/>
      <c r="HL36" s="151"/>
      <c r="HM36" s="151"/>
      <c r="HN36" s="151"/>
      <c r="HO36" s="151"/>
      <c r="HP36" s="151"/>
      <c r="HQ36" s="151"/>
      <c r="HR36" s="151"/>
      <c r="HS36" s="151"/>
      <c r="HT36" s="151"/>
      <c r="HU36" s="151"/>
      <c r="HV36" s="151"/>
      <c r="HW36" s="151"/>
      <c r="HX36" s="151"/>
      <c r="HY36" s="151"/>
      <c r="HZ36" s="151"/>
      <c r="IA36" s="151"/>
      <c r="IB36" s="151"/>
      <c r="IC36" s="151"/>
      <c r="ID36" s="151"/>
      <c r="IE36" s="151"/>
      <c r="IF36" s="151"/>
      <c r="IG36" s="151"/>
      <c r="IH36" s="151"/>
      <c r="II36" s="151"/>
      <c r="IJ36" s="151"/>
      <c r="IK36" s="151"/>
      <c r="IL36" s="151"/>
      <c r="IM36" s="151"/>
      <c r="IN36" s="151"/>
      <c r="IO36" s="151"/>
      <c r="IP36" s="151"/>
      <c r="IQ36" s="151"/>
      <c r="IR36" s="151"/>
      <c r="IS36" s="151"/>
      <c r="IT36" s="151"/>
    </row>
    <row r="37" spans="1:254" s="150" customFormat="1" ht="18" customHeight="1">
      <c r="A37" s="152"/>
      <c r="B37" s="162" t="s">
        <v>153</v>
      </c>
      <c r="C37" s="163">
        <v>-2962.1</v>
      </c>
      <c r="D37" s="163">
        <v>-1914.39</v>
      </c>
      <c r="E37" s="163">
        <v>3155.87</v>
      </c>
      <c r="F37" s="163">
        <v>2717.46</v>
      </c>
      <c r="G37" s="163">
        <v>-7571.41</v>
      </c>
      <c r="H37" s="163">
        <v>1834.75</v>
      </c>
      <c r="I37" s="163">
        <v>3878.63</v>
      </c>
      <c r="J37" s="163">
        <v>-10390.54</v>
      </c>
      <c r="K37" s="163">
        <v>8715.94</v>
      </c>
      <c r="L37" s="163">
        <v>-4703.34</v>
      </c>
      <c r="M37" s="163">
        <v>1413.16</v>
      </c>
      <c r="N37" s="163">
        <v>7578.8</v>
      </c>
      <c r="O37" s="163">
        <v>1752.8300000000008</v>
      </c>
      <c r="P37" s="151"/>
      <c r="Q37" s="151"/>
      <c r="R37" s="151"/>
      <c r="T37" s="151"/>
      <c r="U37" s="151"/>
      <c r="V37" s="151"/>
      <c r="W37" s="151"/>
      <c r="X37" s="151"/>
      <c r="Y37" s="151"/>
      <c r="Z37" s="151"/>
      <c r="AA37" s="151"/>
      <c r="AB37" s="151"/>
      <c r="AC37" s="151"/>
      <c r="AD37" s="151"/>
      <c r="AE37" s="151"/>
      <c r="AF37" s="151"/>
      <c r="AG37" s="151"/>
      <c r="AH37" s="151"/>
      <c r="AI37" s="151"/>
      <c r="AJ37" s="151"/>
      <c r="AK37" s="151"/>
      <c r="AL37" s="151"/>
      <c r="AM37" s="151"/>
      <c r="AN37" s="151"/>
      <c r="AO37" s="151"/>
      <c r="AP37" s="151"/>
      <c r="AQ37" s="151"/>
      <c r="AR37" s="151"/>
      <c r="AS37" s="151"/>
      <c r="AT37" s="151"/>
      <c r="AU37" s="151"/>
      <c r="AV37" s="151"/>
      <c r="AW37" s="151"/>
      <c r="AX37" s="151"/>
      <c r="AY37" s="151"/>
      <c r="AZ37" s="151"/>
      <c r="BA37" s="151"/>
      <c r="BB37" s="151"/>
      <c r="BC37" s="151"/>
      <c r="BD37" s="151"/>
      <c r="BE37" s="151"/>
      <c r="BF37" s="151"/>
      <c r="BG37" s="151"/>
      <c r="BH37" s="151"/>
      <c r="BI37" s="151"/>
      <c r="BJ37" s="151"/>
      <c r="BK37" s="151"/>
      <c r="BL37" s="151"/>
      <c r="BM37" s="151"/>
      <c r="BN37" s="151"/>
      <c r="BO37" s="151"/>
      <c r="BP37" s="151"/>
      <c r="BQ37" s="151"/>
      <c r="BR37" s="151"/>
      <c r="BS37" s="151"/>
      <c r="BT37" s="151"/>
      <c r="BU37" s="151"/>
      <c r="BV37" s="151"/>
      <c r="BW37" s="151"/>
      <c r="BX37" s="151"/>
      <c r="BY37" s="151"/>
      <c r="BZ37" s="151"/>
      <c r="CA37" s="151"/>
      <c r="CB37" s="151"/>
      <c r="CC37" s="151"/>
      <c r="CD37" s="151"/>
      <c r="CE37" s="151"/>
      <c r="CF37" s="151"/>
      <c r="CG37" s="151"/>
      <c r="CH37" s="151"/>
      <c r="CI37" s="151"/>
      <c r="CJ37" s="151"/>
      <c r="CK37" s="151"/>
      <c r="CL37" s="151"/>
      <c r="CM37" s="151"/>
      <c r="CN37" s="151"/>
      <c r="CO37" s="151"/>
      <c r="CP37" s="151"/>
      <c r="CQ37" s="151"/>
      <c r="CR37" s="151"/>
      <c r="CS37" s="151"/>
      <c r="CT37" s="151"/>
      <c r="CU37" s="151"/>
      <c r="CV37" s="151"/>
      <c r="CW37" s="151"/>
      <c r="CX37" s="151"/>
      <c r="CY37" s="151"/>
      <c r="CZ37" s="151"/>
      <c r="DA37" s="151"/>
      <c r="DB37" s="151"/>
      <c r="DC37" s="151"/>
      <c r="DD37" s="151"/>
      <c r="DE37" s="151"/>
      <c r="DF37" s="151"/>
      <c r="DG37" s="151"/>
      <c r="DH37" s="151"/>
      <c r="DI37" s="151"/>
      <c r="DJ37" s="151"/>
      <c r="DK37" s="151"/>
      <c r="DL37" s="151"/>
      <c r="DM37" s="151"/>
      <c r="DN37" s="151"/>
      <c r="DO37" s="151"/>
      <c r="DP37" s="151"/>
      <c r="DQ37" s="151"/>
      <c r="DR37" s="151"/>
      <c r="DS37" s="151"/>
      <c r="DT37" s="151"/>
      <c r="DU37" s="151"/>
      <c r="DV37" s="151"/>
      <c r="DW37" s="151"/>
      <c r="DX37" s="151"/>
      <c r="DY37" s="151"/>
      <c r="DZ37" s="151"/>
      <c r="EA37" s="151"/>
      <c r="EB37" s="151"/>
      <c r="EC37" s="151"/>
      <c r="ED37" s="151"/>
      <c r="EE37" s="151"/>
      <c r="EF37" s="151"/>
      <c r="EG37" s="151"/>
      <c r="EH37" s="151"/>
      <c r="EI37" s="151"/>
      <c r="EJ37" s="151"/>
      <c r="EK37" s="151"/>
      <c r="EL37" s="151"/>
      <c r="EM37" s="151"/>
      <c r="EN37" s="151"/>
      <c r="EO37" s="151"/>
      <c r="EP37" s="151"/>
      <c r="EQ37" s="151"/>
      <c r="ER37" s="151"/>
      <c r="ES37" s="151"/>
      <c r="ET37" s="151"/>
      <c r="EU37" s="151"/>
      <c r="EV37" s="151"/>
      <c r="EW37" s="151"/>
      <c r="EX37" s="151"/>
      <c r="EY37" s="151"/>
      <c r="EZ37" s="151"/>
      <c r="FA37" s="151"/>
      <c r="FB37" s="151"/>
      <c r="FC37" s="151"/>
      <c r="FD37" s="151"/>
      <c r="FE37" s="151"/>
      <c r="FF37" s="151"/>
      <c r="FG37" s="151"/>
      <c r="FH37" s="151"/>
      <c r="FI37" s="151"/>
      <c r="FJ37" s="151"/>
      <c r="FK37" s="151"/>
      <c r="FL37" s="151"/>
      <c r="FM37" s="151"/>
      <c r="FN37" s="151"/>
      <c r="FO37" s="151"/>
      <c r="FP37" s="151"/>
      <c r="FQ37" s="151"/>
      <c r="FR37" s="151"/>
      <c r="FS37" s="151"/>
      <c r="FT37" s="151"/>
      <c r="FU37" s="151"/>
      <c r="FV37" s="151"/>
      <c r="FW37" s="151"/>
      <c r="FX37" s="151"/>
      <c r="FY37" s="151"/>
      <c r="FZ37" s="151"/>
      <c r="GA37" s="151"/>
      <c r="GB37" s="151"/>
      <c r="GC37" s="151"/>
      <c r="GD37" s="151"/>
      <c r="GE37" s="151"/>
      <c r="GF37" s="151"/>
      <c r="GG37" s="151"/>
      <c r="GH37" s="151"/>
      <c r="GI37" s="151"/>
      <c r="GJ37" s="151"/>
      <c r="GK37" s="151"/>
      <c r="GL37" s="151"/>
      <c r="GM37" s="151"/>
      <c r="GN37" s="151"/>
      <c r="GO37" s="151"/>
      <c r="GP37" s="151"/>
      <c r="GQ37" s="151"/>
      <c r="GR37" s="151"/>
      <c r="GS37" s="151"/>
      <c r="GT37" s="151"/>
      <c r="GU37" s="151"/>
      <c r="GV37" s="151"/>
      <c r="GW37" s="151"/>
      <c r="GX37" s="151"/>
      <c r="GY37" s="151"/>
      <c r="GZ37" s="151"/>
      <c r="HA37" s="151"/>
      <c r="HB37" s="151"/>
      <c r="HC37" s="151"/>
      <c r="HD37" s="151"/>
      <c r="HE37" s="151"/>
      <c r="HF37" s="151"/>
      <c r="HG37" s="151"/>
      <c r="HH37" s="151"/>
      <c r="HI37" s="151"/>
      <c r="HJ37" s="151"/>
      <c r="HK37" s="151"/>
      <c r="HL37" s="151"/>
      <c r="HM37" s="151"/>
      <c r="HN37" s="151"/>
      <c r="HO37" s="151"/>
      <c r="HP37" s="151"/>
      <c r="HQ37" s="151"/>
      <c r="HR37" s="151"/>
      <c r="HS37" s="151"/>
      <c r="HT37" s="151"/>
      <c r="HU37" s="151"/>
      <c r="HV37" s="151"/>
      <c r="HW37" s="151"/>
      <c r="HX37" s="151"/>
      <c r="HY37" s="151"/>
      <c r="HZ37" s="151"/>
      <c r="IA37" s="151"/>
      <c r="IB37" s="151"/>
      <c r="IC37" s="151"/>
      <c r="ID37" s="151"/>
      <c r="IE37" s="151"/>
      <c r="IF37" s="151"/>
      <c r="IG37" s="151"/>
      <c r="IH37" s="151"/>
      <c r="II37" s="151"/>
      <c r="IJ37" s="151"/>
      <c r="IK37" s="151"/>
      <c r="IL37" s="151"/>
      <c r="IM37" s="151"/>
      <c r="IN37" s="151"/>
      <c r="IO37" s="151"/>
      <c r="IP37" s="151"/>
      <c r="IQ37" s="151"/>
      <c r="IR37" s="151"/>
      <c r="IS37" s="151"/>
      <c r="IT37" s="151"/>
    </row>
    <row r="38" spans="1:254" s="150" customFormat="1" ht="12.75">
      <c r="A38" s="152"/>
      <c r="B38" s="170"/>
      <c r="C38" s="171"/>
      <c r="D38" s="171"/>
      <c r="E38" s="171"/>
      <c r="F38" s="171"/>
      <c r="G38" s="171"/>
      <c r="H38" s="171"/>
      <c r="I38" s="171"/>
      <c r="J38" s="172"/>
      <c r="K38" s="171"/>
      <c r="L38" s="173"/>
      <c r="M38" s="173"/>
      <c r="N38" s="173"/>
      <c r="O38" s="171"/>
      <c r="P38" s="151"/>
      <c r="Q38" s="151"/>
      <c r="R38" s="151"/>
      <c r="T38" s="151"/>
      <c r="U38" s="151"/>
      <c r="V38" s="151"/>
      <c r="W38" s="151"/>
      <c r="X38" s="151"/>
      <c r="Y38" s="151"/>
      <c r="Z38" s="151"/>
      <c r="AA38" s="151"/>
      <c r="AB38" s="151"/>
      <c r="AC38" s="151"/>
      <c r="AD38" s="151"/>
      <c r="AE38" s="151"/>
      <c r="AF38" s="151"/>
      <c r="AG38" s="151"/>
      <c r="AH38" s="151"/>
      <c r="AI38" s="151"/>
      <c r="AJ38" s="151"/>
      <c r="AK38" s="151"/>
      <c r="AL38" s="151"/>
      <c r="AM38" s="151"/>
      <c r="AN38" s="151"/>
      <c r="AO38" s="151"/>
      <c r="AP38" s="151"/>
      <c r="AQ38" s="151"/>
      <c r="AR38" s="151"/>
      <c r="AS38" s="151"/>
      <c r="AT38" s="151"/>
      <c r="AU38" s="151"/>
      <c r="AV38" s="151"/>
      <c r="AW38" s="151"/>
      <c r="AX38" s="151"/>
      <c r="AY38" s="151"/>
      <c r="AZ38" s="151"/>
      <c r="BA38" s="151"/>
      <c r="BB38" s="151"/>
      <c r="BC38" s="151"/>
      <c r="BD38" s="151"/>
      <c r="BE38" s="151"/>
      <c r="BF38" s="151"/>
      <c r="BG38" s="151"/>
      <c r="BH38" s="151"/>
      <c r="BI38" s="151"/>
      <c r="BJ38" s="151"/>
      <c r="BK38" s="151"/>
      <c r="BL38" s="151"/>
      <c r="BM38" s="151"/>
      <c r="BN38" s="151"/>
      <c r="BO38" s="151"/>
      <c r="BP38" s="151"/>
      <c r="BQ38" s="151"/>
      <c r="BR38" s="151"/>
      <c r="BS38" s="151"/>
      <c r="BT38" s="151"/>
      <c r="BU38" s="151"/>
      <c r="BV38" s="151"/>
      <c r="BW38" s="151"/>
      <c r="BX38" s="151"/>
      <c r="BY38" s="151"/>
      <c r="BZ38" s="151"/>
      <c r="CA38" s="151"/>
      <c r="CB38" s="151"/>
      <c r="CC38" s="151"/>
      <c r="CD38" s="151"/>
      <c r="CE38" s="151"/>
      <c r="CF38" s="151"/>
      <c r="CG38" s="151"/>
      <c r="CH38" s="151"/>
      <c r="CI38" s="151"/>
      <c r="CJ38" s="151"/>
      <c r="CK38" s="151"/>
      <c r="CL38" s="151"/>
      <c r="CM38" s="151"/>
      <c r="CN38" s="151"/>
      <c r="CO38" s="151"/>
      <c r="CP38" s="151"/>
      <c r="CQ38" s="151"/>
      <c r="CR38" s="151"/>
      <c r="CS38" s="151"/>
      <c r="CT38" s="151"/>
      <c r="CU38" s="151"/>
      <c r="CV38" s="151"/>
      <c r="CW38" s="151"/>
      <c r="CX38" s="151"/>
      <c r="CY38" s="151"/>
      <c r="CZ38" s="151"/>
      <c r="DA38" s="151"/>
      <c r="DB38" s="151"/>
      <c r="DC38" s="151"/>
      <c r="DD38" s="151"/>
      <c r="DE38" s="151"/>
      <c r="DF38" s="151"/>
      <c r="DG38" s="151"/>
      <c r="DH38" s="151"/>
      <c r="DI38" s="151"/>
      <c r="DJ38" s="151"/>
      <c r="DK38" s="151"/>
      <c r="DL38" s="151"/>
      <c r="DM38" s="151"/>
      <c r="DN38" s="151"/>
      <c r="DO38" s="151"/>
      <c r="DP38" s="151"/>
      <c r="DQ38" s="151"/>
      <c r="DR38" s="151"/>
      <c r="DS38" s="151"/>
      <c r="DT38" s="151"/>
      <c r="DU38" s="151"/>
      <c r="DV38" s="151"/>
      <c r="DW38" s="151"/>
      <c r="DX38" s="151"/>
      <c r="DY38" s="151"/>
      <c r="DZ38" s="151"/>
      <c r="EA38" s="151"/>
      <c r="EB38" s="151"/>
      <c r="EC38" s="151"/>
      <c r="ED38" s="151"/>
      <c r="EE38" s="151"/>
      <c r="EF38" s="151"/>
      <c r="EG38" s="151"/>
      <c r="EH38" s="151"/>
      <c r="EI38" s="151"/>
      <c r="EJ38" s="151"/>
      <c r="EK38" s="151"/>
      <c r="EL38" s="151"/>
      <c r="EM38" s="151"/>
      <c r="EN38" s="151"/>
      <c r="EO38" s="151"/>
      <c r="EP38" s="151"/>
      <c r="EQ38" s="151"/>
      <c r="ER38" s="151"/>
      <c r="ES38" s="151"/>
      <c r="ET38" s="151"/>
      <c r="EU38" s="151"/>
      <c r="EV38" s="151"/>
      <c r="EW38" s="151"/>
      <c r="EX38" s="151"/>
      <c r="EY38" s="151"/>
      <c r="EZ38" s="151"/>
      <c r="FA38" s="151"/>
      <c r="FB38" s="151"/>
      <c r="FC38" s="151"/>
      <c r="FD38" s="151"/>
      <c r="FE38" s="151"/>
      <c r="FF38" s="151"/>
      <c r="FG38" s="151"/>
      <c r="FH38" s="151"/>
      <c r="FI38" s="151"/>
      <c r="FJ38" s="151"/>
      <c r="FK38" s="151"/>
      <c r="FL38" s="151"/>
      <c r="FM38" s="151"/>
      <c r="FN38" s="151"/>
      <c r="FO38" s="151"/>
      <c r="FP38" s="151"/>
      <c r="FQ38" s="151"/>
      <c r="FR38" s="151"/>
      <c r="FS38" s="151"/>
      <c r="FT38" s="151"/>
      <c r="FU38" s="151"/>
      <c r="FV38" s="151"/>
      <c r="FW38" s="151"/>
      <c r="FX38" s="151"/>
      <c r="FY38" s="151"/>
      <c r="FZ38" s="151"/>
      <c r="GA38" s="151"/>
      <c r="GB38" s="151"/>
      <c r="GC38" s="151"/>
      <c r="GD38" s="151"/>
      <c r="GE38" s="151"/>
      <c r="GF38" s="151"/>
      <c r="GG38" s="151"/>
      <c r="GH38" s="151"/>
      <c r="GI38" s="151"/>
      <c r="GJ38" s="151"/>
      <c r="GK38" s="151"/>
      <c r="GL38" s="151"/>
      <c r="GM38" s="151"/>
      <c r="GN38" s="151"/>
      <c r="GO38" s="151"/>
      <c r="GP38" s="151"/>
      <c r="GQ38" s="151"/>
      <c r="GR38" s="151"/>
      <c r="GS38" s="151"/>
      <c r="GT38" s="151"/>
      <c r="GU38" s="151"/>
      <c r="GV38" s="151"/>
      <c r="GW38" s="151"/>
      <c r="GX38" s="151"/>
      <c r="GY38" s="151"/>
      <c r="GZ38" s="151"/>
      <c r="HA38" s="151"/>
      <c r="HB38" s="151"/>
      <c r="HC38" s="151"/>
      <c r="HD38" s="151"/>
      <c r="HE38" s="151"/>
      <c r="HF38" s="151"/>
      <c r="HG38" s="151"/>
      <c r="HH38" s="151"/>
      <c r="HI38" s="151"/>
      <c r="HJ38" s="151"/>
      <c r="HK38" s="151"/>
      <c r="HL38" s="151"/>
      <c r="HM38" s="151"/>
      <c r="HN38" s="151"/>
      <c r="HO38" s="151"/>
      <c r="HP38" s="151"/>
      <c r="HQ38" s="151"/>
      <c r="HR38" s="151"/>
      <c r="HS38" s="151"/>
      <c r="HT38" s="151"/>
      <c r="HU38" s="151"/>
      <c r="HV38" s="151"/>
      <c r="HW38" s="151"/>
      <c r="HX38" s="151"/>
      <c r="HY38" s="151"/>
      <c r="HZ38" s="151"/>
      <c r="IA38" s="151"/>
      <c r="IB38" s="151"/>
      <c r="IC38" s="151"/>
      <c r="ID38" s="151"/>
      <c r="IE38" s="151"/>
      <c r="IF38" s="151"/>
      <c r="IG38" s="151"/>
      <c r="IH38" s="151"/>
      <c r="II38" s="151"/>
      <c r="IJ38" s="151"/>
      <c r="IK38" s="151"/>
      <c r="IL38" s="151"/>
      <c r="IM38" s="151"/>
      <c r="IN38" s="151"/>
      <c r="IO38" s="151"/>
      <c r="IP38" s="151"/>
      <c r="IQ38" s="151"/>
      <c r="IR38" s="151"/>
      <c r="IS38" s="151"/>
      <c r="IT38" s="151"/>
    </row>
    <row r="39" spans="1:15" s="150" customFormat="1" ht="14.25">
      <c r="A39" s="152"/>
      <c r="B39" s="174"/>
      <c r="C39" s="175"/>
      <c r="D39" s="175"/>
      <c r="E39" s="175"/>
      <c r="F39" s="175"/>
      <c r="G39" s="175"/>
      <c r="H39" s="175"/>
      <c r="I39" s="175"/>
      <c r="J39" s="175"/>
      <c r="K39" s="174"/>
      <c r="L39" s="176"/>
      <c r="M39" s="176"/>
      <c r="N39" s="176"/>
      <c r="O39" s="174"/>
    </row>
    <row r="40" spans="1:15" s="150" customFormat="1" ht="24.75" customHeight="1">
      <c r="A40" s="152"/>
      <c r="B40" s="368" t="s">
        <v>154</v>
      </c>
      <c r="C40" s="369"/>
      <c r="D40" s="369"/>
      <c r="E40" s="369"/>
      <c r="F40" s="369"/>
      <c r="G40" s="369"/>
      <c r="H40" s="369"/>
      <c r="I40" s="369"/>
      <c r="J40" s="369"/>
      <c r="K40" s="369"/>
      <c r="L40" s="369"/>
      <c r="M40" s="369"/>
      <c r="N40" s="369"/>
      <c r="O40" s="369"/>
    </row>
    <row r="41" spans="1:15" s="150" customFormat="1" ht="14.25">
      <c r="A41" s="152"/>
      <c r="B41" s="174" t="s">
        <v>155</v>
      </c>
      <c r="C41" s="174"/>
      <c r="D41" s="174"/>
      <c r="E41" s="174"/>
      <c r="F41" s="174"/>
      <c r="G41" s="174"/>
      <c r="H41" s="174"/>
      <c r="I41" s="174"/>
      <c r="J41" s="174"/>
      <c r="K41" s="174"/>
      <c r="L41" s="176"/>
      <c r="M41" s="176"/>
      <c r="N41" s="176"/>
      <c r="O41" s="175"/>
    </row>
    <row r="42" spans="1:15" s="150" customFormat="1" ht="14.25">
      <c r="A42" s="152"/>
      <c r="B42" s="174" t="s">
        <v>156</v>
      </c>
      <c r="C42" s="174"/>
      <c r="D42" s="174"/>
      <c r="E42" s="174"/>
      <c r="F42" s="174"/>
      <c r="G42" s="174"/>
      <c r="H42" s="174"/>
      <c r="I42" s="174"/>
      <c r="J42" s="174"/>
      <c r="K42" s="174"/>
      <c r="L42" s="176"/>
      <c r="M42" s="176"/>
      <c r="N42" s="176"/>
      <c r="O42" s="174"/>
    </row>
    <row r="43" spans="1:15" s="150" customFormat="1" ht="14.25">
      <c r="A43" s="152"/>
      <c r="B43" s="174" t="s">
        <v>157</v>
      </c>
      <c r="C43" s="174"/>
      <c r="D43" s="174"/>
      <c r="E43" s="174"/>
      <c r="F43" s="174"/>
      <c r="G43" s="174"/>
      <c r="H43" s="174"/>
      <c r="I43" s="174"/>
      <c r="J43" s="174"/>
      <c r="K43" s="174"/>
      <c r="L43" s="176"/>
      <c r="M43" s="176"/>
      <c r="N43" s="176"/>
      <c r="O43" s="174"/>
    </row>
    <row r="46" spans="3:14" ht="12.75">
      <c r="C46" s="179"/>
      <c r="D46" s="179"/>
      <c r="E46" s="179"/>
      <c r="F46" s="179"/>
      <c r="G46" s="179"/>
      <c r="H46" s="179"/>
      <c r="I46" s="179"/>
      <c r="J46" s="179"/>
      <c r="K46" s="179"/>
      <c r="L46" s="179"/>
      <c r="M46" s="179"/>
      <c r="N46" s="179"/>
    </row>
    <row r="47" spans="3:14" ht="12.75">
      <c r="C47" s="179"/>
      <c r="D47" s="179"/>
      <c r="E47" s="179"/>
      <c r="F47" s="179"/>
      <c r="G47" s="179"/>
      <c r="H47" s="179"/>
      <c r="I47" s="179"/>
      <c r="J47" s="179"/>
      <c r="K47" s="179"/>
      <c r="L47" s="179"/>
      <c r="M47" s="179"/>
      <c r="N47" s="179"/>
    </row>
    <row r="48" spans="3:14" ht="12.75">
      <c r="C48" s="179"/>
      <c r="D48" s="179"/>
      <c r="E48" s="179"/>
      <c r="F48" s="179"/>
      <c r="G48" s="179"/>
      <c r="H48" s="179"/>
      <c r="I48" s="179"/>
      <c r="J48" s="179"/>
      <c r="K48" s="179"/>
      <c r="L48" s="179"/>
      <c r="M48" s="179"/>
      <c r="N48" s="179"/>
    </row>
    <row r="49" spans="3:14" ht="12.75">
      <c r="C49" s="179"/>
      <c r="D49" s="179"/>
      <c r="E49" s="179"/>
      <c r="F49" s="179"/>
      <c r="G49" s="179"/>
      <c r="H49" s="179"/>
      <c r="I49" s="179"/>
      <c r="J49" s="179"/>
      <c r="K49" s="179"/>
      <c r="L49" s="179"/>
      <c r="M49" s="179"/>
      <c r="N49" s="179"/>
    </row>
    <row r="50" spans="3:14" ht="12.75">
      <c r="C50" s="179"/>
      <c r="D50" s="179"/>
      <c r="E50" s="179"/>
      <c r="F50" s="179"/>
      <c r="G50" s="179"/>
      <c r="H50" s="179"/>
      <c r="I50" s="179"/>
      <c r="J50" s="179"/>
      <c r="K50" s="179"/>
      <c r="L50" s="179"/>
      <c r="M50" s="179"/>
      <c r="N50" s="179"/>
    </row>
    <row r="51" spans="3:14" ht="12.75">
      <c r="C51" s="179"/>
      <c r="D51" s="179"/>
      <c r="E51" s="179"/>
      <c r="F51" s="179"/>
      <c r="G51" s="179"/>
      <c r="H51" s="179"/>
      <c r="I51" s="179"/>
      <c r="J51" s="179"/>
      <c r="K51" s="179"/>
      <c r="L51" s="179"/>
      <c r="M51" s="179"/>
      <c r="N51" s="179"/>
    </row>
    <row r="52" spans="3:14" ht="12.75">
      <c r="C52" s="179"/>
      <c r="D52" s="179"/>
      <c r="E52" s="179"/>
      <c r="F52" s="179"/>
      <c r="G52" s="179"/>
      <c r="H52" s="179"/>
      <c r="I52" s="179"/>
      <c r="J52" s="179"/>
      <c r="K52" s="179"/>
      <c r="L52" s="179"/>
      <c r="M52" s="179"/>
      <c r="N52" s="179"/>
    </row>
    <row r="53" spans="3:14" ht="12.75">
      <c r="C53" s="179"/>
      <c r="D53" s="179"/>
      <c r="E53" s="179"/>
      <c r="F53" s="179"/>
      <c r="G53" s="179"/>
      <c r="H53" s="179"/>
      <c r="I53" s="179"/>
      <c r="J53" s="179"/>
      <c r="K53" s="179"/>
      <c r="L53" s="179"/>
      <c r="M53" s="179"/>
      <c r="N53" s="179"/>
    </row>
    <row r="54" spans="3:14" ht="12.75">
      <c r="C54" s="179"/>
      <c r="D54" s="179"/>
      <c r="E54" s="179"/>
      <c r="F54" s="179"/>
      <c r="G54" s="179"/>
      <c r="H54" s="179"/>
      <c r="I54" s="179"/>
      <c r="J54" s="179"/>
      <c r="K54" s="179"/>
      <c r="L54" s="179"/>
      <c r="M54" s="179"/>
      <c r="N54" s="179"/>
    </row>
    <row r="55" spans="3:14" ht="12.75">
      <c r="C55" s="179"/>
      <c r="D55" s="179"/>
      <c r="E55" s="179"/>
      <c r="F55" s="179"/>
      <c r="G55" s="179"/>
      <c r="H55" s="179"/>
      <c r="I55" s="179"/>
      <c r="J55" s="179"/>
      <c r="K55" s="179"/>
      <c r="L55" s="179"/>
      <c r="M55" s="179"/>
      <c r="N55" s="179"/>
    </row>
    <row r="56" spans="3:14" ht="12.75">
      <c r="C56" s="179"/>
      <c r="D56" s="179"/>
      <c r="E56" s="179"/>
      <c r="F56" s="179"/>
      <c r="G56" s="179"/>
      <c r="H56" s="179"/>
      <c r="I56" s="179"/>
      <c r="J56" s="179"/>
      <c r="K56" s="179"/>
      <c r="L56" s="179"/>
      <c r="M56" s="179"/>
      <c r="N56" s="179"/>
    </row>
    <row r="57" spans="3:14" ht="12.75">
      <c r="C57" s="179"/>
      <c r="D57" s="179"/>
      <c r="E57" s="179"/>
      <c r="F57" s="179"/>
      <c r="G57" s="179"/>
      <c r="H57" s="179"/>
      <c r="I57" s="179"/>
      <c r="J57" s="179"/>
      <c r="K57" s="179"/>
      <c r="L57" s="179"/>
      <c r="M57" s="179"/>
      <c r="N57" s="179"/>
    </row>
    <row r="58" spans="3:14" ht="12.75">
      <c r="C58" s="179"/>
      <c r="D58" s="179"/>
      <c r="E58" s="179"/>
      <c r="F58" s="179"/>
      <c r="G58" s="179"/>
      <c r="H58" s="179"/>
      <c r="I58" s="179"/>
      <c r="J58" s="179"/>
      <c r="K58" s="179"/>
      <c r="L58" s="179"/>
      <c r="M58" s="179"/>
      <c r="N58" s="179"/>
    </row>
    <row r="59" spans="3:14" ht="12.75">
      <c r="C59" s="179"/>
      <c r="D59" s="179"/>
      <c r="E59" s="179"/>
      <c r="F59" s="179"/>
      <c r="G59" s="179"/>
      <c r="H59" s="179"/>
      <c r="I59" s="179"/>
      <c r="J59" s="179"/>
      <c r="K59" s="179"/>
      <c r="L59" s="179"/>
      <c r="M59" s="179"/>
      <c r="N59" s="179"/>
    </row>
    <row r="60" spans="3:14" ht="12.75">
      <c r="C60" s="179"/>
      <c r="D60" s="179"/>
      <c r="E60" s="179"/>
      <c r="F60" s="179"/>
      <c r="G60" s="179"/>
      <c r="H60" s="179"/>
      <c r="I60" s="179"/>
      <c r="J60" s="179"/>
      <c r="K60" s="179"/>
      <c r="L60" s="179"/>
      <c r="M60" s="179"/>
      <c r="N60" s="179"/>
    </row>
    <row r="61" spans="3:14" ht="12.75">
      <c r="C61" s="179"/>
      <c r="D61" s="179"/>
      <c r="E61" s="179"/>
      <c r="F61" s="179"/>
      <c r="G61" s="179"/>
      <c r="H61" s="179"/>
      <c r="I61" s="179"/>
      <c r="J61" s="179"/>
      <c r="K61" s="179"/>
      <c r="L61" s="179"/>
      <c r="M61" s="179"/>
      <c r="N61" s="179"/>
    </row>
    <row r="62" spans="3:14" ht="12.75">
      <c r="C62" s="179"/>
      <c r="D62" s="179"/>
      <c r="E62" s="179"/>
      <c r="F62" s="179"/>
      <c r="G62" s="179"/>
      <c r="H62" s="179"/>
      <c r="I62" s="179"/>
      <c r="J62" s="179"/>
      <c r="K62" s="179"/>
      <c r="L62" s="179"/>
      <c r="M62" s="179"/>
      <c r="N62" s="179"/>
    </row>
    <row r="63" spans="3:14" ht="12.75">
      <c r="C63" s="179"/>
      <c r="D63" s="179"/>
      <c r="E63" s="179"/>
      <c r="F63" s="179"/>
      <c r="G63" s="179"/>
      <c r="H63" s="179"/>
      <c r="I63" s="179"/>
      <c r="J63" s="179"/>
      <c r="K63" s="179"/>
      <c r="L63" s="179"/>
      <c r="M63" s="179"/>
      <c r="N63" s="179"/>
    </row>
    <row r="64" spans="3:14" ht="12.75">
      <c r="C64" s="179"/>
      <c r="D64" s="179"/>
      <c r="E64" s="179"/>
      <c r="F64" s="179"/>
      <c r="G64" s="179"/>
      <c r="H64" s="179"/>
      <c r="I64" s="179"/>
      <c r="J64" s="179"/>
      <c r="K64" s="179"/>
      <c r="L64" s="179"/>
      <c r="M64" s="179"/>
      <c r="N64" s="179"/>
    </row>
    <row r="65" spans="3:14" ht="12.75">
      <c r="C65" s="179"/>
      <c r="D65" s="179"/>
      <c r="E65" s="179"/>
      <c r="F65" s="179"/>
      <c r="G65" s="179"/>
      <c r="H65" s="179"/>
      <c r="I65" s="179"/>
      <c r="J65" s="179"/>
      <c r="K65" s="179"/>
      <c r="L65" s="179"/>
      <c r="M65" s="179"/>
      <c r="N65" s="179"/>
    </row>
    <row r="66" spans="3:14" ht="12.75">
      <c r="C66" s="179"/>
      <c r="D66" s="179"/>
      <c r="E66" s="179"/>
      <c r="F66" s="179"/>
      <c r="G66" s="179"/>
      <c r="H66" s="179"/>
      <c r="I66" s="179"/>
      <c r="J66" s="179"/>
      <c r="K66" s="179"/>
      <c r="L66" s="179"/>
      <c r="M66" s="179"/>
      <c r="N66" s="179"/>
    </row>
    <row r="67" spans="3:14" ht="12.75">
      <c r="C67" s="179"/>
      <c r="D67" s="179"/>
      <c r="E67" s="179"/>
      <c r="F67" s="179"/>
      <c r="G67" s="179"/>
      <c r="H67" s="179"/>
      <c r="I67" s="179"/>
      <c r="J67" s="179"/>
      <c r="K67" s="179"/>
      <c r="L67" s="179"/>
      <c r="M67" s="179"/>
      <c r="N67" s="179"/>
    </row>
    <row r="68" spans="3:14" ht="12.75">
      <c r="C68" s="179"/>
      <c r="D68" s="179"/>
      <c r="E68" s="179"/>
      <c r="F68" s="179"/>
      <c r="G68" s="179"/>
      <c r="H68" s="179"/>
      <c r="I68" s="179"/>
      <c r="J68" s="179"/>
      <c r="K68" s="179"/>
      <c r="L68" s="179"/>
      <c r="M68" s="179"/>
      <c r="N68" s="179"/>
    </row>
    <row r="69" spans="3:14" ht="12.75">
      <c r="C69" s="179"/>
      <c r="D69" s="179"/>
      <c r="E69" s="179"/>
      <c r="F69" s="179"/>
      <c r="G69" s="179"/>
      <c r="H69" s="179"/>
      <c r="I69" s="179"/>
      <c r="J69" s="179"/>
      <c r="K69" s="179"/>
      <c r="L69" s="179"/>
      <c r="M69" s="179"/>
      <c r="N69" s="179"/>
    </row>
    <row r="70" spans="3:14" ht="12.75">
      <c r="C70" s="179"/>
      <c r="D70" s="179"/>
      <c r="E70" s="179"/>
      <c r="F70" s="179"/>
      <c r="G70" s="179"/>
      <c r="H70" s="179"/>
      <c r="I70" s="179"/>
      <c r="J70" s="179"/>
      <c r="K70" s="179"/>
      <c r="L70" s="179"/>
      <c r="M70" s="179"/>
      <c r="N70" s="179"/>
    </row>
    <row r="71" spans="3:14" ht="12.75">
      <c r="C71" s="179"/>
      <c r="D71" s="179"/>
      <c r="E71" s="179"/>
      <c r="F71" s="179"/>
      <c r="G71" s="179"/>
      <c r="H71" s="179"/>
      <c r="I71" s="179"/>
      <c r="J71" s="179"/>
      <c r="K71" s="179"/>
      <c r="L71" s="179"/>
      <c r="M71" s="179"/>
      <c r="N71" s="179"/>
    </row>
    <row r="72" spans="3:14" ht="12.75">
      <c r="C72" s="179"/>
      <c r="D72" s="179"/>
      <c r="E72" s="179"/>
      <c r="F72" s="179"/>
      <c r="G72" s="179"/>
      <c r="H72" s="179"/>
      <c r="I72" s="179"/>
      <c r="J72" s="179"/>
      <c r="K72" s="179"/>
      <c r="L72" s="179"/>
      <c r="M72" s="179"/>
      <c r="N72" s="179"/>
    </row>
    <row r="73" spans="3:14" ht="12.75">
      <c r="C73" s="179"/>
      <c r="D73" s="179"/>
      <c r="E73" s="179"/>
      <c r="F73" s="179"/>
      <c r="G73" s="179"/>
      <c r="H73" s="179"/>
      <c r="I73" s="179"/>
      <c r="J73" s="179"/>
      <c r="K73" s="179"/>
      <c r="L73" s="179"/>
      <c r="M73" s="179"/>
      <c r="N73" s="179"/>
    </row>
    <row r="74" spans="3:14" ht="12.75">
      <c r="C74" s="179"/>
      <c r="D74" s="179"/>
      <c r="E74" s="179"/>
      <c r="F74" s="179"/>
      <c r="G74" s="179"/>
      <c r="H74" s="179"/>
      <c r="I74" s="179"/>
      <c r="J74" s="179"/>
      <c r="K74" s="179"/>
      <c r="L74" s="179"/>
      <c r="M74" s="179"/>
      <c r="N74" s="179"/>
    </row>
    <row r="75" spans="3:14" ht="12.75">
      <c r="C75" s="179"/>
      <c r="D75" s="179"/>
      <c r="E75" s="179"/>
      <c r="F75" s="179"/>
      <c r="G75" s="179"/>
      <c r="H75" s="179"/>
      <c r="I75" s="179"/>
      <c r="J75" s="179"/>
      <c r="K75" s="179"/>
      <c r="L75" s="179"/>
      <c r="M75" s="179"/>
      <c r="N75" s="179"/>
    </row>
    <row r="76" spans="3:14" ht="12.75">
      <c r="C76" s="179"/>
      <c r="D76" s="179"/>
      <c r="E76" s="179"/>
      <c r="F76" s="179"/>
      <c r="G76" s="179"/>
      <c r="H76" s="179"/>
      <c r="I76" s="179"/>
      <c r="J76" s="179"/>
      <c r="K76" s="179"/>
      <c r="L76" s="179"/>
      <c r="M76" s="179"/>
      <c r="N76" s="179"/>
    </row>
    <row r="77" spans="3:13" ht="12.75">
      <c r="C77" s="179"/>
      <c r="D77" s="179"/>
      <c r="E77" s="179"/>
      <c r="F77" s="179"/>
      <c r="G77" s="179"/>
      <c r="H77" s="179"/>
      <c r="I77" s="179"/>
      <c r="J77" s="179"/>
      <c r="K77" s="179"/>
      <c r="L77" s="179"/>
      <c r="M77" s="179"/>
    </row>
    <row r="78" spans="3:13" ht="12.75">
      <c r="C78" s="179"/>
      <c r="D78" s="179"/>
      <c r="E78" s="179"/>
      <c r="F78" s="179"/>
      <c r="G78" s="179"/>
      <c r="H78" s="179"/>
      <c r="I78" s="179"/>
      <c r="J78" s="179"/>
      <c r="K78" s="179"/>
      <c r="L78" s="179"/>
      <c r="M78" s="179"/>
    </row>
    <row r="79" spans="3:13" ht="12.75">
      <c r="C79" s="179"/>
      <c r="D79" s="179"/>
      <c r="E79" s="179"/>
      <c r="F79" s="179"/>
      <c r="G79" s="179"/>
      <c r="H79" s="179"/>
      <c r="I79" s="179"/>
      <c r="J79" s="179"/>
      <c r="K79" s="179"/>
      <c r="L79" s="179"/>
      <c r="M79" s="179"/>
    </row>
    <row r="80" spans="3:13" ht="12.75">
      <c r="C80" s="179"/>
      <c r="D80" s="179"/>
      <c r="E80" s="179"/>
      <c r="F80" s="179"/>
      <c r="G80" s="179"/>
      <c r="H80" s="179"/>
      <c r="I80" s="179"/>
      <c r="J80" s="179"/>
      <c r="K80" s="179"/>
      <c r="L80" s="179"/>
      <c r="M80" s="179"/>
    </row>
    <row r="81" spans="3:13" ht="12.75">
      <c r="C81" s="179"/>
      <c r="D81" s="179"/>
      <c r="E81" s="179"/>
      <c r="F81" s="179"/>
      <c r="G81" s="179"/>
      <c r="H81" s="179"/>
      <c r="I81" s="179"/>
      <c r="J81" s="179"/>
      <c r="K81" s="179"/>
      <c r="L81" s="179"/>
      <c r="M81" s="179"/>
    </row>
    <row r="82" spans="3:13" ht="12.75">
      <c r="C82" s="179"/>
      <c r="D82" s="179"/>
      <c r="E82" s="179"/>
      <c r="F82" s="179"/>
      <c r="G82" s="179"/>
      <c r="H82" s="179"/>
      <c r="I82" s="179"/>
      <c r="J82" s="179"/>
      <c r="K82" s="179"/>
      <c r="L82" s="179"/>
      <c r="M82" s="179"/>
    </row>
    <row r="83" spans="3:13" ht="12.75">
      <c r="C83" s="179"/>
      <c r="D83" s="179"/>
      <c r="E83" s="179"/>
      <c r="F83" s="179"/>
      <c r="G83" s="179"/>
      <c r="H83" s="179"/>
      <c r="I83" s="179"/>
      <c r="J83" s="179"/>
      <c r="K83" s="179"/>
      <c r="L83" s="179"/>
      <c r="M83" s="179"/>
    </row>
    <row r="84" spans="3:13" ht="12.75">
      <c r="C84" s="179"/>
      <c r="D84" s="179"/>
      <c r="E84" s="179"/>
      <c r="F84" s="179"/>
      <c r="G84" s="179"/>
      <c r="H84" s="179"/>
      <c r="I84" s="179"/>
      <c r="J84" s="179"/>
      <c r="K84" s="179"/>
      <c r="L84" s="179"/>
      <c r="M84" s="179"/>
    </row>
    <row r="85" spans="3:13" ht="12.75">
      <c r="C85" s="179"/>
      <c r="D85" s="179"/>
      <c r="E85" s="179"/>
      <c r="F85" s="179"/>
      <c r="G85" s="179"/>
      <c r="H85" s="179"/>
      <c r="I85" s="179"/>
      <c r="J85" s="179"/>
      <c r="K85" s="179"/>
      <c r="L85" s="179"/>
      <c r="M85" s="179"/>
    </row>
    <row r="86" spans="3:13" ht="12.75">
      <c r="C86" s="179"/>
      <c r="D86" s="179"/>
      <c r="E86" s="179"/>
      <c r="F86" s="179"/>
      <c r="G86" s="179"/>
      <c r="H86" s="179"/>
      <c r="I86" s="179"/>
      <c r="J86" s="179"/>
      <c r="K86" s="179"/>
      <c r="L86" s="179"/>
      <c r="M86" s="179"/>
    </row>
    <row r="87" spans="3:13" ht="12.75">
      <c r="C87" s="179"/>
      <c r="D87" s="179"/>
      <c r="E87" s="179"/>
      <c r="F87" s="179"/>
      <c r="G87" s="179"/>
      <c r="H87" s="179"/>
      <c r="I87" s="179"/>
      <c r="J87" s="179"/>
      <c r="K87" s="179"/>
      <c r="L87" s="179"/>
      <c r="M87" s="179"/>
    </row>
    <row r="88" spans="3:13" ht="12.75">
      <c r="C88" s="179"/>
      <c r="D88" s="179"/>
      <c r="E88" s="179"/>
      <c r="F88" s="179"/>
      <c r="G88" s="179"/>
      <c r="H88" s="179"/>
      <c r="I88" s="179"/>
      <c r="J88" s="179"/>
      <c r="K88" s="179"/>
      <c r="L88" s="179"/>
      <c r="M88" s="179"/>
    </row>
    <row r="89" spans="3:13" ht="12.75">
      <c r="C89" s="179"/>
      <c r="D89" s="179"/>
      <c r="E89" s="179"/>
      <c r="F89" s="179"/>
      <c r="G89" s="179"/>
      <c r="H89" s="179"/>
      <c r="I89" s="179"/>
      <c r="J89" s="179"/>
      <c r="K89" s="179"/>
      <c r="L89" s="179"/>
      <c r="M89" s="179"/>
    </row>
    <row r="90" spans="3:13" ht="12.75">
      <c r="C90" s="179"/>
      <c r="D90" s="179"/>
      <c r="E90" s="179"/>
      <c r="F90" s="179"/>
      <c r="G90" s="179"/>
      <c r="H90" s="179"/>
      <c r="I90" s="179"/>
      <c r="J90" s="179"/>
      <c r="K90" s="179"/>
      <c r="L90" s="179"/>
      <c r="M90" s="179"/>
    </row>
    <row r="91" spans="3:13" ht="12.75">
      <c r="C91" s="179"/>
      <c r="D91" s="179"/>
      <c r="E91" s="179"/>
      <c r="F91" s="179"/>
      <c r="G91" s="179"/>
      <c r="H91" s="179"/>
      <c r="I91" s="179"/>
      <c r="J91" s="179"/>
      <c r="K91" s="179"/>
      <c r="L91" s="179"/>
      <c r="M91" s="179"/>
    </row>
    <row r="92" spans="3:13" ht="12.75">
      <c r="C92" s="179"/>
      <c r="D92" s="179"/>
      <c r="E92" s="179"/>
      <c r="F92" s="179"/>
      <c r="G92" s="179"/>
      <c r="H92" s="179"/>
      <c r="I92" s="179"/>
      <c r="J92" s="179"/>
      <c r="K92" s="179"/>
      <c r="L92" s="179"/>
      <c r="M92" s="179"/>
    </row>
    <row r="93" spans="3:13" ht="12.75">
      <c r="C93" s="179"/>
      <c r="D93" s="179"/>
      <c r="E93" s="179"/>
      <c r="F93" s="179"/>
      <c r="G93" s="179"/>
      <c r="H93" s="179"/>
      <c r="I93" s="179"/>
      <c r="J93" s="179"/>
      <c r="K93" s="179"/>
      <c r="L93" s="179"/>
      <c r="M93" s="179"/>
    </row>
    <row r="94" spans="3:13" ht="12.75">
      <c r="C94" s="179"/>
      <c r="D94" s="179"/>
      <c r="E94" s="179"/>
      <c r="F94" s="179"/>
      <c r="G94" s="179"/>
      <c r="H94" s="179"/>
      <c r="I94" s="179"/>
      <c r="J94" s="179"/>
      <c r="K94" s="179"/>
      <c r="L94" s="179"/>
      <c r="M94" s="179"/>
    </row>
  </sheetData>
  <sheetProtection/>
  <mergeCells count="2">
    <mergeCell ref="B2:O2"/>
    <mergeCell ref="B40:O40"/>
  </mergeCells>
  <printOptions horizontalCentered="1" verticalCentered="1"/>
  <pageMargins left="0.11811023622047245" right="0.11811023622047245" top="0.6692913385826772" bottom="0.5511811023622047" header="0.5118110236220472" footer="0.5118110236220472"/>
  <pageSetup fitToHeight="1" fitToWidth="1" horizontalDpi="300" verticalDpi="300" orientation="landscape" paperSize="9" scale="67" r:id="rId1"/>
</worksheet>
</file>

<file path=xl/worksheets/sheet2.xml><?xml version="1.0" encoding="utf-8"?>
<worksheet xmlns="http://schemas.openxmlformats.org/spreadsheetml/2006/main" xmlns:r="http://schemas.openxmlformats.org/officeDocument/2006/relationships">
  <sheetPr>
    <pageSetUpPr fitToPage="1"/>
  </sheetPr>
  <dimension ref="A1:J26"/>
  <sheetViews>
    <sheetView zoomScale="80" zoomScaleNormal="80" zoomScalePageLayoutView="0" workbookViewId="0" topLeftCell="A1">
      <selection activeCell="D13" sqref="D13"/>
    </sheetView>
  </sheetViews>
  <sheetFormatPr defaultColWidth="9.140625" defaultRowHeight="12.75"/>
  <cols>
    <col min="1" max="1" width="29.00390625" style="20" customWidth="1"/>
    <col min="2" max="7" width="9.140625" style="20" customWidth="1"/>
    <col min="8" max="9" width="9.8515625" style="20" bestFit="1" customWidth="1"/>
    <col min="10" max="10" width="11.00390625" style="20" customWidth="1"/>
    <col min="11" max="16384" width="9.140625" style="20" customWidth="1"/>
  </cols>
  <sheetData>
    <row r="1" ht="15" customHeight="1">
      <c r="J1" s="36"/>
    </row>
    <row r="2" spans="1:10" ht="15" customHeight="1">
      <c r="A2" s="37"/>
      <c r="B2" s="37" t="s">
        <v>51</v>
      </c>
      <c r="C2" s="37" t="s">
        <v>52</v>
      </c>
      <c r="D2" s="37">
        <v>36951</v>
      </c>
      <c r="E2" s="37" t="s">
        <v>53</v>
      </c>
      <c r="F2" s="37">
        <v>37012</v>
      </c>
      <c r="G2" s="37" t="s">
        <v>54</v>
      </c>
      <c r="H2" s="37" t="s">
        <v>55</v>
      </c>
      <c r="I2" s="37" t="s">
        <v>56</v>
      </c>
      <c r="J2" s="38" t="s">
        <v>65</v>
      </c>
    </row>
    <row r="3" spans="1:10" ht="15" customHeight="1">
      <c r="A3" s="20" t="s">
        <v>50</v>
      </c>
      <c r="B3" s="42">
        <v>3001.303</v>
      </c>
      <c r="C3" s="42">
        <v>3820.6169999999997</v>
      </c>
      <c r="D3" s="42">
        <v>3413.782</v>
      </c>
      <c r="E3" s="42">
        <v>3905.0060000000003</v>
      </c>
      <c r="F3" s="42">
        <v>4235.258</v>
      </c>
      <c r="G3" s="42">
        <v>3176.65</v>
      </c>
      <c r="H3" s="42">
        <v>3804.183</v>
      </c>
      <c r="I3" s="42">
        <v>5456.578</v>
      </c>
      <c r="J3" s="42">
        <v>30813.377</v>
      </c>
    </row>
    <row r="4" spans="1:10" ht="15" customHeight="1">
      <c r="A4" s="41" t="s">
        <v>57</v>
      </c>
      <c r="B4" s="42">
        <v>3157.923</v>
      </c>
      <c r="C4" s="42">
        <v>4209.397</v>
      </c>
      <c r="D4" s="42">
        <v>3248.398</v>
      </c>
      <c r="E4" s="42">
        <v>4159.272</v>
      </c>
      <c r="F4" s="42">
        <v>5541.217</v>
      </c>
      <c r="G4" s="42">
        <v>4986.39</v>
      </c>
      <c r="H4" s="42">
        <v>6262.8153153</v>
      </c>
      <c r="I4" s="42">
        <v>7267.89827907</v>
      </c>
      <c r="J4" s="42">
        <v>38833.31059437</v>
      </c>
    </row>
    <row r="5" spans="1:10" ht="15" customHeight="1">
      <c r="A5" s="40" t="s">
        <v>58</v>
      </c>
      <c r="B5" s="42">
        <v>2012.482</v>
      </c>
      <c r="C5" s="42">
        <v>1848.827</v>
      </c>
      <c r="D5" s="42">
        <v>2166.845</v>
      </c>
      <c r="E5" s="42">
        <v>2741.785</v>
      </c>
      <c r="F5" s="42">
        <v>3217.923</v>
      </c>
      <c r="G5" s="42">
        <v>2678.663</v>
      </c>
      <c r="H5" s="42">
        <v>3158.3095553</v>
      </c>
      <c r="I5" s="42">
        <v>3157.90143187</v>
      </c>
      <c r="J5" s="42">
        <v>20982.73598717</v>
      </c>
    </row>
    <row r="6" spans="1:10" ht="15" customHeight="1">
      <c r="A6" s="40" t="s">
        <v>59</v>
      </c>
      <c r="B6" s="42">
        <v>1145.441</v>
      </c>
      <c r="C6" s="42">
        <v>2360.57</v>
      </c>
      <c r="D6" s="42">
        <v>1081.553</v>
      </c>
      <c r="E6" s="42">
        <v>1417.487</v>
      </c>
      <c r="F6" s="42">
        <v>2323.294</v>
      </c>
      <c r="G6" s="42">
        <v>2307.727</v>
      </c>
      <c r="H6" s="42">
        <v>3104.50576</v>
      </c>
      <c r="I6" s="42">
        <v>4109.9968472</v>
      </c>
      <c r="J6" s="42">
        <v>17850.5746072</v>
      </c>
    </row>
    <row r="7" spans="1:10" ht="15" customHeight="1">
      <c r="A7" s="20" t="s">
        <v>60</v>
      </c>
      <c r="B7" s="42">
        <v>988.8209999999999</v>
      </c>
      <c r="C7" s="42">
        <v>1971.79</v>
      </c>
      <c r="D7" s="42">
        <v>1246.9370000000004</v>
      </c>
      <c r="E7" s="42">
        <v>1163.2210000000005</v>
      </c>
      <c r="F7" s="42">
        <v>1017.335</v>
      </c>
      <c r="G7" s="42">
        <v>497.9870000000001</v>
      </c>
      <c r="H7" s="42">
        <v>645.8734447000002</v>
      </c>
      <c r="I7" s="42">
        <v>2298.6765681300003</v>
      </c>
      <c r="J7" s="42">
        <v>9830.641012830001</v>
      </c>
    </row>
    <row r="8" spans="1:10" ht="15" customHeight="1">
      <c r="A8" s="41" t="s">
        <v>61</v>
      </c>
      <c r="B8" s="42">
        <v>-156.62</v>
      </c>
      <c r="C8" s="42">
        <v>-388.78</v>
      </c>
      <c r="D8" s="42">
        <v>165.38400000000024</v>
      </c>
      <c r="E8" s="42">
        <v>-254.26599999999962</v>
      </c>
      <c r="F8" s="42">
        <v>-1305.9589999999998</v>
      </c>
      <c r="G8" s="42">
        <v>-1809.74</v>
      </c>
      <c r="H8" s="42">
        <v>-2458.6323153</v>
      </c>
      <c r="I8" s="42">
        <v>-1811.3202790699997</v>
      </c>
      <c r="J8" s="42">
        <v>-8019.933594369999</v>
      </c>
    </row>
    <row r="9" spans="1:10" ht="15" customHeight="1">
      <c r="A9" s="20" t="s">
        <v>62</v>
      </c>
      <c r="B9" s="42">
        <v>156.62</v>
      </c>
      <c r="C9" s="42">
        <v>388.78</v>
      </c>
      <c r="D9" s="42">
        <v>-165.38300000000027</v>
      </c>
      <c r="E9" s="42">
        <v>254.26699999999983</v>
      </c>
      <c r="F9" s="42">
        <v>1305.9580000000005</v>
      </c>
      <c r="G9" s="42">
        <v>1809.7410000000002</v>
      </c>
      <c r="H9" s="42">
        <v>2458.6317853</v>
      </c>
      <c r="I9" s="42">
        <v>1811.319654359999</v>
      </c>
      <c r="J9" s="42">
        <v>8019.934439660004</v>
      </c>
    </row>
    <row r="10" spans="1:10" ht="15" customHeight="1">
      <c r="A10" s="40" t="s">
        <v>66</v>
      </c>
      <c r="B10" s="42">
        <v>544.1909999999999</v>
      </c>
      <c r="C10" s="42">
        <v>-110.39800000000014</v>
      </c>
      <c r="D10" s="42">
        <v>541.9239999999998</v>
      </c>
      <c r="E10" s="42">
        <v>281.0939999999998</v>
      </c>
      <c r="F10" s="42">
        <v>1877.17</v>
      </c>
      <c r="G10" s="42">
        <v>524.1630000000002</v>
      </c>
      <c r="H10" s="42">
        <v>4498.6348</v>
      </c>
      <c r="I10" s="42">
        <v>2664.9007498</v>
      </c>
      <c r="J10" s="42">
        <v>10821.679549800005</v>
      </c>
    </row>
    <row r="11" spans="1:10" ht="15" customHeight="1">
      <c r="A11" s="40" t="s">
        <v>63</v>
      </c>
      <c r="B11" s="42">
        <v>-387.571</v>
      </c>
      <c r="C11" s="42">
        <v>499.178</v>
      </c>
      <c r="D11" s="42">
        <v>-707.307</v>
      </c>
      <c r="E11" s="42">
        <v>-26.827</v>
      </c>
      <c r="F11" s="42">
        <v>-571.212</v>
      </c>
      <c r="G11" s="42">
        <v>1285.578</v>
      </c>
      <c r="H11" s="42">
        <v>-2040.0030147</v>
      </c>
      <c r="I11" s="42">
        <v>-853.581095440001</v>
      </c>
      <c r="J11" s="42">
        <v>-2801.745110140001</v>
      </c>
    </row>
    <row r="12" ht="15" customHeight="1">
      <c r="A12" s="41"/>
    </row>
    <row r="13" ht="12.75">
      <c r="A13" s="40"/>
    </row>
    <row r="14" ht="12.75">
      <c r="C14" s="20">
        <v>1000</v>
      </c>
    </row>
    <row r="19" spans="2:7" ht="12.75">
      <c r="B19" s="20">
        <v>1996</v>
      </c>
      <c r="C19" s="20">
        <v>1997</v>
      </c>
      <c r="D19" s="20">
        <v>1998</v>
      </c>
      <c r="E19" s="20">
        <v>1999</v>
      </c>
      <c r="F19" s="20">
        <v>2000</v>
      </c>
      <c r="G19" s="36" t="s">
        <v>67</v>
      </c>
    </row>
    <row r="20" spans="1:7" ht="12.75">
      <c r="A20" s="20" t="s">
        <v>68</v>
      </c>
      <c r="B20" s="39">
        <f aca="true" t="shared" si="0" ref="B20:G20">+B21+B22</f>
        <v>2.244094</v>
      </c>
      <c r="C20" s="39">
        <f t="shared" si="0"/>
        <v>4.745484</v>
      </c>
      <c r="D20" s="39">
        <f t="shared" si="0"/>
        <v>9.228596</v>
      </c>
      <c r="E20" s="39">
        <f t="shared" si="0"/>
        <v>14.80228</v>
      </c>
      <c r="F20" s="39">
        <f t="shared" si="0"/>
        <v>26.514127000000002</v>
      </c>
      <c r="G20" s="39">
        <f t="shared" si="0"/>
        <v>38.493</v>
      </c>
    </row>
    <row r="21" spans="1:8" ht="12.75">
      <c r="A21" s="21" t="s">
        <v>70</v>
      </c>
      <c r="B21" s="44">
        <v>0.8836069999999999</v>
      </c>
      <c r="C21" s="44">
        <v>1.93197</v>
      </c>
      <c r="D21" s="44">
        <v>4.302829</v>
      </c>
      <c r="E21" s="44">
        <v>6.715638</v>
      </c>
      <c r="F21" s="44">
        <v>10.849182</v>
      </c>
      <c r="G21" s="43">
        <v>14.333</v>
      </c>
      <c r="H21" s="21"/>
    </row>
    <row r="22" spans="1:8" ht="12.75">
      <c r="A22" s="21" t="s">
        <v>69</v>
      </c>
      <c r="B22" s="44">
        <v>1.360487</v>
      </c>
      <c r="C22" s="44">
        <v>2.813514</v>
      </c>
      <c r="D22" s="44">
        <v>4.925767</v>
      </c>
      <c r="E22" s="44">
        <v>8.086642</v>
      </c>
      <c r="F22" s="44">
        <v>15.664945</v>
      </c>
      <c r="G22" s="43">
        <v>24.16</v>
      </c>
      <c r="H22" s="21"/>
    </row>
    <row r="23" spans="1:8" ht="12.75">
      <c r="A23" s="21"/>
      <c r="B23" s="44"/>
      <c r="C23" s="44"/>
      <c r="D23" s="44"/>
      <c r="E23" s="44"/>
      <c r="F23" s="44"/>
      <c r="G23" s="43"/>
      <c r="H23" s="21"/>
    </row>
    <row r="24" spans="2:4" ht="12.75">
      <c r="B24" s="20">
        <v>1999</v>
      </c>
      <c r="C24" s="20">
        <v>2000</v>
      </c>
      <c r="D24" s="36" t="s">
        <v>67</v>
      </c>
    </row>
    <row r="25" spans="1:4" ht="12.75">
      <c r="A25" s="21" t="s">
        <v>70</v>
      </c>
      <c r="B25" s="45">
        <f aca="true" t="shared" si="1" ref="B25:D26">+E21/E$20</f>
        <v>0.45368943162810055</v>
      </c>
      <c r="C25" s="45">
        <f t="shared" si="1"/>
        <v>0.4091849601535061</v>
      </c>
      <c r="D25" s="45">
        <f t="shared" si="1"/>
        <v>0.3723534149066064</v>
      </c>
    </row>
    <row r="26" spans="1:4" ht="12.75">
      <c r="A26" s="21" t="s">
        <v>69</v>
      </c>
      <c r="B26" s="45">
        <f t="shared" si="1"/>
        <v>0.5463105683718994</v>
      </c>
      <c r="C26" s="45">
        <f t="shared" si="1"/>
        <v>0.5908150398464939</v>
      </c>
      <c r="D26" s="45">
        <f t="shared" si="1"/>
        <v>0.6276465850933935</v>
      </c>
    </row>
  </sheetData>
  <sheetProtection/>
  <printOptions gridLines="1"/>
  <pageMargins left="0.75" right="0.75" top="1" bottom="1" header="0.5" footer="0.5"/>
  <pageSetup blackAndWhite="1" fitToHeight="1" fitToWidth="1" horizontalDpi="600" verticalDpi="600" orientation="landscape" paperSize="9" r:id="rId1"/>
</worksheet>
</file>

<file path=xl/worksheets/sheet20.xml><?xml version="1.0" encoding="utf-8"?>
<worksheet xmlns="http://schemas.openxmlformats.org/spreadsheetml/2006/main" xmlns:r="http://schemas.openxmlformats.org/officeDocument/2006/relationships">
  <sheetPr>
    <pageSetUpPr fitToPage="1"/>
  </sheetPr>
  <dimension ref="A1:IT92"/>
  <sheetViews>
    <sheetView zoomScale="70" zoomScaleNormal="70" zoomScaleSheetLayoutView="100" zoomScalePageLayoutView="0" workbookViewId="0" topLeftCell="A1">
      <selection activeCell="B40" sqref="B40"/>
    </sheetView>
  </sheetViews>
  <sheetFormatPr defaultColWidth="9.140625" defaultRowHeight="12.75"/>
  <cols>
    <col min="1" max="1" width="5.57421875" style="208" customWidth="1"/>
    <col min="2" max="2" width="58.00390625" style="209" customWidth="1"/>
    <col min="3" max="3" width="14.421875" style="209" customWidth="1"/>
    <col min="4" max="4" width="13.140625" style="209" customWidth="1"/>
    <col min="5" max="5" width="13.8515625" style="209" customWidth="1"/>
    <col min="6" max="6" width="13.00390625" style="209" customWidth="1"/>
    <col min="7" max="7" width="14.28125" style="209" customWidth="1"/>
    <col min="8" max="8" width="12.7109375" style="209" customWidth="1"/>
    <col min="9" max="9" width="13.140625" style="209" customWidth="1"/>
    <col min="10" max="10" width="12.00390625" style="209" customWidth="1"/>
    <col min="11" max="13" width="10.8515625" style="209" customWidth="1"/>
    <col min="14" max="14" width="10.28125" style="209" customWidth="1"/>
    <col min="15" max="15" width="15.28125" style="209" customWidth="1"/>
    <col min="16" max="16" width="30.00390625" style="209" customWidth="1"/>
    <col min="17" max="17" width="44.7109375" style="209" bestFit="1" customWidth="1"/>
    <col min="18" max="18" width="31.7109375" style="209" bestFit="1" customWidth="1"/>
    <col min="19" max="16384" width="9.140625" style="209" customWidth="1"/>
  </cols>
  <sheetData>
    <row r="1" spans="1:10" s="181" customFormat="1" ht="15.75" customHeight="1">
      <c r="A1" s="180"/>
      <c r="C1" s="182"/>
      <c r="D1" s="182"/>
      <c r="E1" s="182"/>
      <c r="F1" s="182"/>
      <c r="G1" s="182"/>
      <c r="H1" s="182"/>
      <c r="I1" s="182"/>
      <c r="J1" s="182"/>
    </row>
    <row r="2" spans="1:15" s="181" customFormat="1" ht="15.75">
      <c r="A2" s="183"/>
      <c r="B2" s="361" t="s">
        <v>147</v>
      </c>
      <c r="C2" s="361"/>
      <c r="D2" s="361"/>
      <c r="E2" s="361"/>
      <c r="F2" s="361"/>
      <c r="G2" s="361"/>
      <c r="H2" s="361"/>
      <c r="I2" s="361"/>
      <c r="J2" s="361"/>
      <c r="K2" s="361"/>
      <c r="L2" s="361"/>
      <c r="M2" s="361"/>
      <c r="N2" s="361"/>
      <c r="O2" s="361"/>
    </row>
    <row r="3" spans="1:15" s="181" customFormat="1" ht="15.75">
      <c r="A3" s="183"/>
      <c r="B3" s="184"/>
      <c r="C3" s="184"/>
      <c r="D3" s="184"/>
      <c r="E3" s="184"/>
      <c r="F3" s="184"/>
      <c r="G3" s="184"/>
      <c r="H3" s="184"/>
      <c r="I3" s="184"/>
      <c r="J3" s="184"/>
      <c r="K3" s="184"/>
      <c r="L3" s="185"/>
      <c r="M3" s="185"/>
      <c r="N3" s="185"/>
      <c r="O3" s="184"/>
    </row>
    <row r="4" spans="1:15" s="181" customFormat="1" ht="14.25">
      <c r="A4" s="183"/>
      <c r="B4" s="186"/>
      <c r="C4" s="186"/>
      <c r="D4" s="186"/>
      <c r="E4" s="186"/>
      <c r="F4" s="186"/>
      <c r="G4" s="186"/>
      <c r="H4" s="186"/>
      <c r="I4" s="186"/>
      <c r="J4" s="186"/>
      <c r="K4" s="186"/>
      <c r="L4" s="187"/>
      <c r="M4" s="187"/>
      <c r="N4" s="187"/>
      <c r="O4" s="188" t="s">
        <v>105</v>
      </c>
    </row>
    <row r="5" spans="1:15" s="181" customFormat="1" ht="27" customHeight="1">
      <c r="A5" s="183"/>
      <c r="B5" s="189"/>
      <c r="C5" s="190" t="s">
        <v>97</v>
      </c>
      <c r="D5" s="190" t="s">
        <v>98</v>
      </c>
      <c r="E5" s="190" t="s">
        <v>99</v>
      </c>
      <c r="F5" s="190" t="s">
        <v>100</v>
      </c>
      <c r="G5" s="190" t="s">
        <v>101</v>
      </c>
      <c r="H5" s="190" t="s">
        <v>102</v>
      </c>
      <c r="I5" s="190" t="s">
        <v>103</v>
      </c>
      <c r="J5" s="190" t="s">
        <v>104</v>
      </c>
      <c r="K5" s="190" t="s">
        <v>110</v>
      </c>
      <c r="L5" s="190" t="s">
        <v>111</v>
      </c>
      <c r="M5" s="190" t="s">
        <v>112</v>
      </c>
      <c r="N5" s="190" t="s">
        <v>113</v>
      </c>
      <c r="O5" s="190" t="s">
        <v>5</v>
      </c>
    </row>
    <row r="6" spans="1:15" s="181" customFormat="1" ht="18" customHeight="1">
      <c r="A6" s="183"/>
      <c r="B6" s="191"/>
      <c r="C6" s="192"/>
      <c r="D6" s="192"/>
      <c r="E6" s="192"/>
      <c r="F6" s="192"/>
      <c r="G6" s="192"/>
      <c r="H6" s="192"/>
      <c r="I6" s="192"/>
      <c r="J6" s="192"/>
      <c r="K6" s="192"/>
      <c r="L6" s="192"/>
      <c r="M6" s="192"/>
      <c r="N6" s="192"/>
      <c r="O6" s="192"/>
    </row>
    <row r="7" spans="1:254" s="181" customFormat="1" ht="18" customHeight="1">
      <c r="A7" s="183"/>
      <c r="B7" s="193" t="s">
        <v>94</v>
      </c>
      <c r="C7" s="194">
        <v>13956.03</v>
      </c>
      <c r="D7" s="194">
        <v>11364.6</v>
      </c>
      <c r="E7" s="194">
        <v>14259.46</v>
      </c>
      <c r="F7" s="194">
        <v>10885.85</v>
      </c>
      <c r="G7" s="194">
        <v>20680.59</v>
      </c>
      <c r="H7" s="194">
        <v>14497.63</v>
      </c>
      <c r="I7" s="194">
        <v>11219.37</v>
      </c>
      <c r="J7" s="194">
        <v>21123.71</v>
      </c>
      <c r="K7" s="194">
        <v>13031.32</v>
      </c>
      <c r="L7" s="194">
        <v>13803.6</v>
      </c>
      <c r="M7" s="194">
        <v>18146.43</v>
      </c>
      <c r="N7" s="194">
        <v>13199.83</v>
      </c>
      <c r="O7" s="194">
        <v>176168.41999999998</v>
      </c>
      <c r="P7" s="182"/>
      <c r="Q7" s="182"/>
      <c r="R7" s="182"/>
      <c r="T7" s="182"/>
      <c r="U7" s="182"/>
      <c r="V7" s="182"/>
      <c r="W7" s="182"/>
      <c r="X7" s="182"/>
      <c r="Y7" s="182"/>
      <c r="Z7" s="182"/>
      <c r="AA7" s="182"/>
      <c r="AB7" s="182"/>
      <c r="AC7" s="182"/>
      <c r="AD7" s="182"/>
      <c r="AE7" s="182"/>
      <c r="AF7" s="182"/>
      <c r="AG7" s="182"/>
      <c r="AH7" s="182"/>
      <c r="AI7" s="182"/>
      <c r="AJ7" s="182"/>
      <c r="AK7" s="182"/>
      <c r="AL7" s="182"/>
      <c r="AM7" s="182"/>
      <c r="AN7" s="182"/>
      <c r="AO7" s="182"/>
      <c r="AP7" s="182"/>
      <c r="AQ7" s="182"/>
      <c r="AR7" s="182"/>
      <c r="AS7" s="182"/>
      <c r="AT7" s="182"/>
      <c r="AU7" s="182"/>
      <c r="AV7" s="182"/>
      <c r="AW7" s="182"/>
      <c r="AX7" s="182"/>
      <c r="AY7" s="182"/>
      <c r="AZ7" s="182"/>
      <c r="BA7" s="182"/>
      <c r="BB7" s="182"/>
      <c r="BC7" s="182"/>
      <c r="BD7" s="182"/>
      <c r="BE7" s="182"/>
      <c r="BF7" s="182"/>
      <c r="BG7" s="182"/>
      <c r="BH7" s="182"/>
      <c r="BI7" s="182"/>
      <c r="BJ7" s="182"/>
      <c r="BK7" s="182"/>
      <c r="BL7" s="182"/>
      <c r="BM7" s="182"/>
      <c r="BN7" s="182"/>
      <c r="BO7" s="182"/>
      <c r="BP7" s="182"/>
      <c r="BQ7" s="182"/>
      <c r="BR7" s="182"/>
      <c r="BS7" s="182"/>
      <c r="BT7" s="182"/>
      <c r="BU7" s="182"/>
      <c r="BV7" s="182"/>
      <c r="BW7" s="182"/>
      <c r="BX7" s="182"/>
      <c r="BY7" s="182"/>
      <c r="BZ7" s="182"/>
      <c r="CA7" s="182"/>
      <c r="CB7" s="182"/>
      <c r="CC7" s="182"/>
      <c r="CD7" s="182"/>
      <c r="CE7" s="182"/>
      <c r="CF7" s="182"/>
      <c r="CG7" s="182"/>
      <c r="CH7" s="182"/>
      <c r="CI7" s="182"/>
      <c r="CJ7" s="182"/>
      <c r="CK7" s="182"/>
      <c r="CL7" s="182"/>
      <c r="CM7" s="182"/>
      <c r="CN7" s="182"/>
      <c r="CO7" s="182"/>
      <c r="CP7" s="182"/>
      <c r="CQ7" s="182"/>
      <c r="CR7" s="182"/>
      <c r="CS7" s="182"/>
      <c r="CT7" s="182"/>
      <c r="CU7" s="182"/>
      <c r="CV7" s="182"/>
      <c r="CW7" s="182"/>
      <c r="CX7" s="182"/>
      <c r="CY7" s="182"/>
      <c r="CZ7" s="182"/>
      <c r="DA7" s="182"/>
      <c r="DB7" s="182"/>
      <c r="DC7" s="182"/>
      <c r="DD7" s="182"/>
      <c r="DE7" s="182"/>
      <c r="DF7" s="182"/>
      <c r="DG7" s="182"/>
      <c r="DH7" s="182"/>
      <c r="DI7" s="182"/>
      <c r="DJ7" s="182"/>
      <c r="DK7" s="182"/>
      <c r="DL7" s="182"/>
      <c r="DM7" s="182"/>
      <c r="DN7" s="182"/>
      <c r="DO7" s="182"/>
      <c r="DP7" s="182"/>
      <c r="DQ7" s="182"/>
      <c r="DR7" s="182"/>
      <c r="DS7" s="182"/>
      <c r="DT7" s="182"/>
      <c r="DU7" s="182"/>
      <c r="DV7" s="182"/>
      <c r="DW7" s="182"/>
      <c r="DX7" s="182"/>
      <c r="DY7" s="182"/>
      <c r="DZ7" s="182"/>
      <c r="EA7" s="182"/>
      <c r="EB7" s="182"/>
      <c r="EC7" s="182"/>
      <c r="ED7" s="182"/>
      <c r="EE7" s="182"/>
      <c r="EF7" s="182"/>
      <c r="EG7" s="182"/>
      <c r="EH7" s="182"/>
      <c r="EI7" s="182"/>
      <c r="EJ7" s="182"/>
      <c r="EK7" s="182"/>
      <c r="EL7" s="182"/>
      <c r="EM7" s="182"/>
      <c r="EN7" s="182"/>
      <c r="EO7" s="182"/>
      <c r="EP7" s="182"/>
      <c r="EQ7" s="182"/>
      <c r="ER7" s="182"/>
      <c r="ES7" s="182"/>
      <c r="ET7" s="182"/>
      <c r="EU7" s="182"/>
      <c r="EV7" s="182"/>
      <c r="EW7" s="182"/>
      <c r="EX7" s="182"/>
      <c r="EY7" s="182"/>
      <c r="EZ7" s="182"/>
      <c r="FA7" s="182"/>
      <c r="FB7" s="182"/>
      <c r="FC7" s="182"/>
      <c r="FD7" s="182"/>
      <c r="FE7" s="182"/>
      <c r="FF7" s="182"/>
      <c r="FG7" s="182"/>
      <c r="FH7" s="182"/>
      <c r="FI7" s="182"/>
      <c r="FJ7" s="182"/>
      <c r="FK7" s="182"/>
      <c r="FL7" s="182"/>
      <c r="FM7" s="182"/>
      <c r="FN7" s="182"/>
      <c r="FO7" s="182"/>
      <c r="FP7" s="182"/>
      <c r="FQ7" s="182"/>
      <c r="FR7" s="182"/>
      <c r="FS7" s="182"/>
      <c r="FT7" s="182"/>
      <c r="FU7" s="182"/>
      <c r="FV7" s="182"/>
      <c r="FW7" s="182"/>
      <c r="FX7" s="182"/>
      <c r="FY7" s="182"/>
      <c r="FZ7" s="182"/>
      <c r="GA7" s="182"/>
      <c r="GB7" s="182"/>
      <c r="GC7" s="182"/>
      <c r="GD7" s="182"/>
      <c r="GE7" s="182"/>
      <c r="GF7" s="182"/>
      <c r="GG7" s="182"/>
      <c r="GH7" s="182"/>
      <c r="GI7" s="182"/>
      <c r="GJ7" s="182"/>
      <c r="GK7" s="182"/>
      <c r="GL7" s="182"/>
      <c r="GM7" s="182"/>
      <c r="GN7" s="182"/>
      <c r="GO7" s="182"/>
      <c r="GP7" s="182"/>
      <c r="GQ7" s="182"/>
      <c r="GR7" s="182"/>
      <c r="GS7" s="182"/>
      <c r="GT7" s="182"/>
      <c r="GU7" s="182"/>
      <c r="GV7" s="182"/>
      <c r="GW7" s="182"/>
      <c r="GX7" s="182"/>
      <c r="GY7" s="182"/>
      <c r="GZ7" s="182"/>
      <c r="HA7" s="182"/>
      <c r="HB7" s="182"/>
      <c r="HC7" s="182"/>
      <c r="HD7" s="182"/>
      <c r="HE7" s="182"/>
      <c r="HF7" s="182"/>
      <c r="HG7" s="182"/>
      <c r="HH7" s="182"/>
      <c r="HI7" s="182"/>
      <c r="HJ7" s="182"/>
      <c r="HK7" s="182"/>
      <c r="HL7" s="182"/>
      <c r="HM7" s="182"/>
      <c r="HN7" s="182"/>
      <c r="HO7" s="182"/>
      <c r="HP7" s="182"/>
      <c r="HQ7" s="182"/>
      <c r="HR7" s="182"/>
      <c r="HS7" s="182"/>
      <c r="HT7" s="182"/>
      <c r="HU7" s="182"/>
      <c r="HV7" s="182"/>
      <c r="HW7" s="182"/>
      <c r="HX7" s="182"/>
      <c r="HY7" s="182"/>
      <c r="HZ7" s="182"/>
      <c r="IA7" s="182"/>
      <c r="IB7" s="182"/>
      <c r="IC7" s="182"/>
      <c r="ID7" s="182"/>
      <c r="IE7" s="182"/>
      <c r="IF7" s="182"/>
      <c r="IG7" s="182"/>
      <c r="IH7" s="182"/>
      <c r="II7" s="182"/>
      <c r="IJ7" s="182"/>
      <c r="IK7" s="182"/>
      <c r="IL7" s="182"/>
      <c r="IM7" s="182"/>
      <c r="IN7" s="182"/>
      <c r="IO7" s="182"/>
      <c r="IP7" s="182"/>
      <c r="IQ7" s="182"/>
      <c r="IR7" s="182"/>
      <c r="IS7" s="182"/>
      <c r="IT7" s="182"/>
    </row>
    <row r="8" spans="1:254" s="181" customFormat="1" ht="18" customHeight="1">
      <c r="A8" s="183"/>
      <c r="B8" s="193"/>
      <c r="C8" s="194"/>
      <c r="D8" s="194"/>
      <c r="E8" s="194"/>
      <c r="F8" s="194"/>
      <c r="G8" s="194"/>
      <c r="H8" s="194"/>
      <c r="I8" s="194"/>
      <c r="J8" s="194"/>
      <c r="K8" s="194"/>
      <c r="L8" s="194"/>
      <c r="M8" s="194"/>
      <c r="N8" s="194"/>
      <c r="O8" s="194"/>
      <c r="P8" s="182"/>
      <c r="Q8" s="182"/>
      <c r="R8" s="182"/>
      <c r="T8" s="182"/>
      <c r="U8" s="182"/>
      <c r="V8" s="182"/>
      <c r="W8" s="182"/>
      <c r="X8" s="182"/>
      <c r="Y8" s="182"/>
      <c r="Z8" s="182"/>
      <c r="AA8" s="182"/>
      <c r="AB8" s="182"/>
      <c r="AC8" s="182"/>
      <c r="AD8" s="182"/>
      <c r="AE8" s="182"/>
      <c r="AF8" s="182"/>
      <c r="AG8" s="182"/>
      <c r="AH8" s="182"/>
      <c r="AI8" s="182"/>
      <c r="AJ8" s="182"/>
      <c r="AK8" s="182"/>
      <c r="AL8" s="182"/>
      <c r="AM8" s="182"/>
      <c r="AN8" s="182"/>
      <c r="AO8" s="182"/>
      <c r="AP8" s="182"/>
      <c r="AQ8" s="182"/>
      <c r="AR8" s="182"/>
      <c r="AS8" s="182"/>
      <c r="AT8" s="182"/>
      <c r="AU8" s="182"/>
      <c r="AV8" s="182"/>
      <c r="AW8" s="182"/>
      <c r="AX8" s="182"/>
      <c r="AY8" s="182"/>
      <c r="AZ8" s="182"/>
      <c r="BA8" s="182"/>
      <c r="BB8" s="182"/>
      <c r="BC8" s="182"/>
      <c r="BD8" s="182"/>
      <c r="BE8" s="182"/>
      <c r="BF8" s="182"/>
      <c r="BG8" s="182"/>
      <c r="BH8" s="182"/>
      <c r="BI8" s="182"/>
      <c r="BJ8" s="182"/>
      <c r="BK8" s="182"/>
      <c r="BL8" s="182"/>
      <c r="BM8" s="182"/>
      <c r="BN8" s="182"/>
      <c r="BO8" s="182"/>
      <c r="BP8" s="182"/>
      <c r="BQ8" s="182"/>
      <c r="BR8" s="182"/>
      <c r="BS8" s="182"/>
      <c r="BT8" s="182"/>
      <c r="BU8" s="182"/>
      <c r="BV8" s="182"/>
      <c r="BW8" s="182"/>
      <c r="BX8" s="182"/>
      <c r="BY8" s="182"/>
      <c r="BZ8" s="182"/>
      <c r="CA8" s="182"/>
      <c r="CB8" s="182"/>
      <c r="CC8" s="182"/>
      <c r="CD8" s="182"/>
      <c r="CE8" s="182"/>
      <c r="CF8" s="182"/>
      <c r="CG8" s="182"/>
      <c r="CH8" s="182"/>
      <c r="CI8" s="182"/>
      <c r="CJ8" s="182"/>
      <c r="CK8" s="182"/>
      <c r="CL8" s="182"/>
      <c r="CM8" s="182"/>
      <c r="CN8" s="182"/>
      <c r="CO8" s="182"/>
      <c r="CP8" s="182"/>
      <c r="CQ8" s="182"/>
      <c r="CR8" s="182"/>
      <c r="CS8" s="182"/>
      <c r="CT8" s="182"/>
      <c r="CU8" s="182"/>
      <c r="CV8" s="182"/>
      <c r="CW8" s="182"/>
      <c r="CX8" s="182"/>
      <c r="CY8" s="182"/>
      <c r="CZ8" s="182"/>
      <c r="DA8" s="182"/>
      <c r="DB8" s="182"/>
      <c r="DC8" s="182"/>
      <c r="DD8" s="182"/>
      <c r="DE8" s="182"/>
      <c r="DF8" s="182"/>
      <c r="DG8" s="182"/>
      <c r="DH8" s="182"/>
      <c r="DI8" s="182"/>
      <c r="DJ8" s="182"/>
      <c r="DK8" s="182"/>
      <c r="DL8" s="182"/>
      <c r="DM8" s="182"/>
      <c r="DN8" s="182"/>
      <c r="DO8" s="182"/>
      <c r="DP8" s="182"/>
      <c r="DQ8" s="182"/>
      <c r="DR8" s="182"/>
      <c r="DS8" s="182"/>
      <c r="DT8" s="182"/>
      <c r="DU8" s="182"/>
      <c r="DV8" s="182"/>
      <c r="DW8" s="182"/>
      <c r="DX8" s="182"/>
      <c r="DY8" s="182"/>
      <c r="DZ8" s="182"/>
      <c r="EA8" s="182"/>
      <c r="EB8" s="182"/>
      <c r="EC8" s="182"/>
      <c r="ED8" s="182"/>
      <c r="EE8" s="182"/>
      <c r="EF8" s="182"/>
      <c r="EG8" s="182"/>
      <c r="EH8" s="182"/>
      <c r="EI8" s="182"/>
      <c r="EJ8" s="182"/>
      <c r="EK8" s="182"/>
      <c r="EL8" s="182"/>
      <c r="EM8" s="182"/>
      <c r="EN8" s="182"/>
      <c r="EO8" s="182"/>
      <c r="EP8" s="182"/>
      <c r="EQ8" s="182"/>
      <c r="ER8" s="182"/>
      <c r="ES8" s="182"/>
      <c r="ET8" s="182"/>
      <c r="EU8" s="182"/>
      <c r="EV8" s="182"/>
      <c r="EW8" s="182"/>
      <c r="EX8" s="182"/>
      <c r="EY8" s="182"/>
      <c r="EZ8" s="182"/>
      <c r="FA8" s="182"/>
      <c r="FB8" s="182"/>
      <c r="FC8" s="182"/>
      <c r="FD8" s="182"/>
      <c r="FE8" s="182"/>
      <c r="FF8" s="182"/>
      <c r="FG8" s="182"/>
      <c r="FH8" s="182"/>
      <c r="FI8" s="182"/>
      <c r="FJ8" s="182"/>
      <c r="FK8" s="182"/>
      <c r="FL8" s="182"/>
      <c r="FM8" s="182"/>
      <c r="FN8" s="182"/>
      <c r="FO8" s="182"/>
      <c r="FP8" s="182"/>
      <c r="FQ8" s="182"/>
      <c r="FR8" s="182"/>
      <c r="FS8" s="182"/>
      <c r="FT8" s="182"/>
      <c r="FU8" s="182"/>
      <c r="FV8" s="182"/>
      <c r="FW8" s="182"/>
      <c r="FX8" s="182"/>
      <c r="FY8" s="182"/>
      <c r="FZ8" s="182"/>
      <c r="GA8" s="182"/>
      <c r="GB8" s="182"/>
      <c r="GC8" s="182"/>
      <c r="GD8" s="182"/>
      <c r="GE8" s="182"/>
      <c r="GF8" s="182"/>
      <c r="GG8" s="182"/>
      <c r="GH8" s="182"/>
      <c r="GI8" s="182"/>
      <c r="GJ8" s="182"/>
      <c r="GK8" s="182"/>
      <c r="GL8" s="182"/>
      <c r="GM8" s="182"/>
      <c r="GN8" s="182"/>
      <c r="GO8" s="182"/>
      <c r="GP8" s="182"/>
      <c r="GQ8" s="182"/>
      <c r="GR8" s="182"/>
      <c r="GS8" s="182"/>
      <c r="GT8" s="182"/>
      <c r="GU8" s="182"/>
      <c r="GV8" s="182"/>
      <c r="GW8" s="182"/>
      <c r="GX8" s="182"/>
      <c r="GY8" s="182"/>
      <c r="GZ8" s="182"/>
      <c r="HA8" s="182"/>
      <c r="HB8" s="182"/>
      <c r="HC8" s="182"/>
      <c r="HD8" s="182"/>
      <c r="HE8" s="182"/>
      <c r="HF8" s="182"/>
      <c r="HG8" s="182"/>
      <c r="HH8" s="182"/>
      <c r="HI8" s="182"/>
      <c r="HJ8" s="182"/>
      <c r="HK8" s="182"/>
      <c r="HL8" s="182"/>
      <c r="HM8" s="182"/>
      <c r="HN8" s="182"/>
      <c r="HO8" s="182"/>
      <c r="HP8" s="182"/>
      <c r="HQ8" s="182"/>
      <c r="HR8" s="182"/>
      <c r="HS8" s="182"/>
      <c r="HT8" s="182"/>
      <c r="HU8" s="182"/>
      <c r="HV8" s="182"/>
      <c r="HW8" s="182"/>
      <c r="HX8" s="182"/>
      <c r="HY8" s="182"/>
      <c r="HZ8" s="182"/>
      <c r="IA8" s="182"/>
      <c r="IB8" s="182"/>
      <c r="IC8" s="182"/>
      <c r="ID8" s="182"/>
      <c r="IE8" s="182"/>
      <c r="IF8" s="182"/>
      <c r="IG8" s="182"/>
      <c r="IH8" s="182"/>
      <c r="II8" s="182"/>
      <c r="IJ8" s="182"/>
      <c r="IK8" s="182"/>
      <c r="IL8" s="182"/>
      <c r="IM8" s="182"/>
      <c r="IN8" s="182"/>
      <c r="IO8" s="182"/>
      <c r="IP8" s="182"/>
      <c r="IQ8" s="182"/>
      <c r="IR8" s="182"/>
      <c r="IS8" s="182"/>
      <c r="IT8" s="182"/>
    </row>
    <row r="9" spans="1:254" s="181" customFormat="1" ht="18" customHeight="1">
      <c r="A9" s="183"/>
      <c r="B9" s="184" t="s">
        <v>87</v>
      </c>
      <c r="C9" s="194">
        <v>17523.51</v>
      </c>
      <c r="D9" s="194">
        <v>15893.53</v>
      </c>
      <c r="E9" s="194">
        <v>15695.72</v>
      </c>
      <c r="F9" s="194">
        <v>15069.99</v>
      </c>
      <c r="G9" s="194">
        <v>17681.98</v>
      </c>
      <c r="H9" s="194">
        <v>16750.25</v>
      </c>
      <c r="I9" s="194">
        <v>17665.79</v>
      </c>
      <c r="J9" s="194">
        <v>16294.7</v>
      </c>
      <c r="K9" s="194">
        <v>17641.44</v>
      </c>
      <c r="L9" s="194">
        <v>13883.06</v>
      </c>
      <c r="M9" s="194">
        <v>14166.54</v>
      </c>
      <c r="N9" s="194">
        <v>17611.18</v>
      </c>
      <c r="O9" s="194">
        <v>195877.69</v>
      </c>
      <c r="P9" s="182"/>
      <c r="Q9" s="182"/>
      <c r="R9" s="182"/>
      <c r="T9" s="182"/>
      <c r="U9" s="182"/>
      <c r="V9" s="182"/>
      <c r="W9" s="182"/>
      <c r="X9" s="182"/>
      <c r="Y9" s="182"/>
      <c r="Z9" s="182"/>
      <c r="AA9" s="182"/>
      <c r="AB9" s="182"/>
      <c r="AC9" s="182"/>
      <c r="AD9" s="182"/>
      <c r="AE9" s="182"/>
      <c r="AF9" s="182"/>
      <c r="AG9" s="182"/>
      <c r="AH9" s="182"/>
      <c r="AI9" s="182"/>
      <c r="AJ9" s="182"/>
      <c r="AK9" s="182"/>
      <c r="AL9" s="182"/>
      <c r="AM9" s="182"/>
      <c r="AN9" s="182"/>
      <c r="AO9" s="182"/>
      <c r="AP9" s="182"/>
      <c r="AQ9" s="182"/>
      <c r="AR9" s="182"/>
      <c r="AS9" s="182"/>
      <c r="AT9" s="182"/>
      <c r="AU9" s="182"/>
      <c r="AV9" s="182"/>
      <c r="AW9" s="182"/>
      <c r="AX9" s="182"/>
      <c r="AY9" s="182"/>
      <c r="AZ9" s="182"/>
      <c r="BA9" s="182"/>
      <c r="BB9" s="182"/>
      <c r="BC9" s="182"/>
      <c r="BD9" s="182"/>
      <c r="BE9" s="182"/>
      <c r="BF9" s="182"/>
      <c r="BG9" s="182"/>
      <c r="BH9" s="182"/>
      <c r="BI9" s="182"/>
      <c r="BJ9" s="182"/>
      <c r="BK9" s="182"/>
      <c r="BL9" s="182"/>
      <c r="BM9" s="182"/>
      <c r="BN9" s="182"/>
      <c r="BO9" s="182"/>
      <c r="BP9" s="182"/>
      <c r="BQ9" s="182"/>
      <c r="BR9" s="182"/>
      <c r="BS9" s="182"/>
      <c r="BT9" s="182"/>
      <c r="BU9" s="182"/>
      <c r="BV9" s="182"/>
      <c r="BW9" s="182"/>
      <c r="BX9" s="182"/>
      <c r="BY9" s="182"/>
      <c r="BZ9" s="182"/>
      <c r="CA9" s="182"/>
      <c r="CB9" s="182"/>
      <c r="CC9" s="182"/>
      <c r="CD9" s="182"/>
      <c r="CE9" s="182"/>
      <c r="CF9" s="182"/>
      <c r="CG9" s="182"/>
      <c r="CH9" s="182"/>
      <c r="CI9" s="182"/>
      <c r="CJ9" s="182"/>
      <c r="CK9" s="182"/>
      <c r="CL9" s="182"/>
      <c r="CM9" s="182"/>
      <c r="CN9" s="182"/>
      <c r="CO9" s="182"/>
      <c r="CP9" s="182"/>
      <c r="CQ9" s="182"/>
      <c r="CR9" s="182"/>
      <c r="CS9" s="182"/>
      <c r="CT9" s="182"/>
      <c r="CU9" s="182"/>
      <c r="CV9" s="182"/>
      <c r="CW9" s="182"/>
      <c r="CX9" s="182"/>
      <c r="CY9" s="182"/>
      <c r="CZ9" s="182"/>
      <c r="DA9" s="182"/>
      <c r="DB9" s="182"/>
      <c r="DC9" s="182"/>
      <c r="DD9" s="182"/>
      <c r="DE9" s="182"/>
      <c r="DF9" s="182"/>
      <c r="DG9" s="182"/>
      <c r="DH9" s="182"/>
      <c r="DI9" s="182"/>
      <c r="DJ9" s="182"/>
      <c r="DK9" s="182"/>
      <c r="DL9" s="182"/>
      <c r="DM9" s="182"/>
      <c r="DN9" s="182"/>
      <c r="DO9" s="182"/>
      <c r="DP9" s="182"/>
      <c r="DQ9" s="182"/>
      <c r="DR9" s="182"/>
      <c r="DS9" s="182"/>
      <c r="DT9" s="182"/>
      <c r="DU9" s="182"/>
      <c r="DV9" s="182"/>
      <c r="DW9" s="182"/>
      <c r="DX9" s="182"/>
      <c r="DY9" s="182"/>
      <c r="DZ9" s="182"/>
      <c r="EA9" s="182"/>
      <c r="EB9" s="182"/>
      <c r="EC9" s="182"/>
      <c r="ED9" s="182"/>
      <c r="EE9" s="182"/>
      <c r="EF9" s="182"/>
      <c r="EG9" s="182"/>
      <c r="EH9" s="182"/>
      <c r="EI9" s="182"/>
      <c r="EJ9" s="182"/>
      <c r="EK9" s="182"/>
      <c r="EL9" s="182"/>
      <c r="EM9" s="182"/>
      <c r="EN9" s="182"/>
      <c r="EO9" s="182"/>
      <c r="EP9" s="182"/>
      <c r="EQ9" s="182"/>
      <c r="ER9" s="182"/>
      <c r="ES9" s="182"/>
      <c r="ET9" s="182"/>
      <c r="EU9" s="182"/>
      <c r="EV9" s="182"/>
      <c r="EW9" s="182"/>
      <c r="EX9" s="182"/>
      <c r="EY9" s="182"/>
      <c r="EZ9" s="182"/>
      <c r="FA9" s="182"/>
      <c r="FB9" s="182"/>
      <c r="FC9" s="182"/>
      <c r="FD9" s="182"/>
      <c r="FE9" s="182"/>
      <c r="FF9" s="182"/>
      <c r="FG9" s="182"/>
      <c r="FH9" s="182"/>
      <c r="FI9" s="182"/>
      <c r="FJ9" s="182"/>
      <c r="FK9" s="182"/>
      <c r="FL9" s="182"/>
      <c r="FM9" s="182"/>
      <c r="FN9" s="182"/>
      <c r="FO9" s="182"/>
      <c r="FP9" s="182"/>
      <c r="FQ9" s="182"/>
      <c r="FR9" s="182"/>
      <c r="FS9" s="182"/>
      <c r="FT9" s="182"/>
      <c r="FU9" s="182"/>
      <c r="FV9" s="182"/>
      <c r="FW9" s="182"/>
      <c r="FX9" s="182"/>
      <c r="FY9" s="182"/>
      <c r="FZ9" s="182"/>
      <c r="GA9" s="182"/>
      <c r="GB9" s="182"/>
      <c r="GC9" s="182"/>
      <c r="GD9" s="182"/>
      <c r="GE9" s="182"/>
      <c r="GF9" s="182"/>
      <c r="GG9" s="182"/>
      <c r="GH9" s="182"/>
      <c r="GI9" s="182"/>
      <c r="GJ9" s="182"/>
      <c r="GK9" s="182"/>
      <c r="GL9" s="182"/>
      <c r="GM9" s="182"/>
      <c r="GN9" s="182"/>
      <c r="GO9" s="182"/>
      <c r="GP9" s="182"/>
      <c r="GQ9" s="182"/>
      <c r="GR9" s="182"/>
      <c r="GS9" s="182"/>
      <c r="GT9" s="182"/>
      <c r="GU9" s="182"/>
      <c r="GV9" s="182"/>
      <c r="GW9" s="182"/>
      <c r="GX9" s="182"/>
      <c r="GY9" s="182"/>
      <c r="GZ9" s="182"/>
      <c r="HA9" s="182"/>
      <c r="HB9" s="182"/>
      <c r="HC9" s="182"/>
      <c r="HD9" s="182"/>
      <c r="HE9" s="182"/>
      <c r="HF9" s="182"/>
      <c r="HG9" s="182"/>
      <c r="HH9" s="182"/>
      <c r="HI9" s="182"/>
      <c r="HJ9" s="182"/>
      <c r="HK9" s="182"/>
      <c r="HL9" s="182"/>
      <c r="HM9" s="182"/>
      <c r="HN9" s="182"/>
      <c r="HO9" s="182"/>
      <c r="HP9" s="182"/>
      <c r="HQ9" s="182"/>
      <c r="HR9" s="182"/>
      <c r="HS9" s="182"/>
      <c r="HT9" s="182"/>
      <c r="HU9" s="182"/>
      <c r="HV9" s="182"/>
      <c r="HW9" s="182"/>
      <c r="HX9" s="182"/>
      <c r="HY9" s="182"/>
      <c r="HZ9" s="182"/>
      <c r="IA9" s="182"/>
      <c r="IB9" s="182"/>
      <c r="IC9" s="182"/>
      <c r="ID9" s="182"/>
      <c r="IE9" s="182"/>
      <c r="IF9" s="182"/>
      <c r="IG9" s="182"/>
      <c r="IH9" s="182"/>
      <c r="II9" s="182"/>
      <c r="IJ9" s="182"/>
      <c r="IK9" s="182"/>
      <c r="IL9" s="182"/>
      <c r="IM9" s="182"/>
      <c r="IN9" s="182"/>
      <c r="IO9" s="182"/>
      <c r="IP9" s="182"/>
      <c r="IQ9" s="182"/>
      <c r="IR9" s="182"/>
      <c r="IS9" s="182"/>
      <c r="IT9" s="182"/>
    </row>
    <row r="10" spans="1:254" s="181" customFormat="1" ht="18" customHeight="1">
      <c r="A10" s="183"/>
      <c r="B10" s="195" t="s">
        <v>88</v>
      </c>
      <c r="C10" s="196">
        <v>10747.62</v>
      </c>
      <c r="D10" s="196">
        <v>10772.04</v>
      </c>
      <c r="E10" s="196">
        <v>11750.93</v>
      </c>
      <c r="F10" s="196">
        <v>12522.27</v>
      </c>
      <c r="G10" s="196">
        <v>13353.7</v>
      </c>
      <c r="H10" s="196">
        <v>13544.62</v>
      </c>
      <c r="I10" s="196">
        <v>12145.26</v>
      </c>
      <c r="J10" s="196">
        <v>11807.14</v>
      </c>
      <c r="K10" s="196">
        <v>11850.46</v>
      </c>
      <c r="L10" s="196">
        <v>11967.54</v>
      </c>
      <c r="M10" s="196">
        <v>12766.35</v>
      </c>
      <c r="N10" s="196">
        <v>15847.5</v>
      </c>
      <c r="O10" s="196">
        <v>149075.43</v>
      </c>
      <c r="P10" s="182"/>
      <c r="Q10" s="182"/>
      <c r="R10" s="182"/>
      <c r="T10" s="182"/>
      <c r="U10" s="182"/>
      <c r="V10" s="182"/>
      <c r="W10" s="182"/>
      <c r="X10" s="182"/>
      <c r="Y10" s="182"/>
      <c r="Z10" s="182"/>
      <c r="AA10" s="182"/>
      <c r="AB10" s="182"/>
      <c r="AC10" s="182"/>
      <c r="AD10" s="182"/>
      <c r="AE10" s="182"/>
      <c r="AF10" s="182"/>
      <c r="AG10" s="182"/>
      <c r="AH10" s="182"/>
      <c r="AI10" s="182"/>
      <c r="AJ10" s="182"/>
      <c r="AK10" s="182"/>
      <c r="AL10" s="182"/>
      <c r="AM10" s="182"/>
      <c r="AN10" s="182"/>
      <c r="AO10" s="182"/>
      <c r="AP10" s="182"/>
      <c r="AQ10" s="182"/>
      <c r="AR10" s="182"/>
      <c r="AS10" s="182"/>
      <c r="AT10" s="182"/>
      <c r="AU10" s="182"/>
      <c r="AV10" s="182"/>
      <c r="AW10" s="182"/>
      <c r="AX10" s="182"/>
      <c r="AY10" s="182"/>
      <c r="AZ10" s="182"/>
      <c r="BA10" s="182"/>
      <c r="BB10" s="182"/>
      <c r="BC10" s="182"/>
      <c r="BD10" s="182"/>
      <c r="BE10" s="182"/>
      <c r="BF10" s="182"/>
      <c r="BG10" s="182"/>
      <c r="BH10" s="182"/>
      <c r="BI10" s="182"/>
      <c r="BJ10" s="182"/>
      <c r="BK10" s="182"/>
      <c r="BL10" s="182"/>
      <c r="BM10" s="182"/>
      <c r="BN10" s="182"/>
      <c r="BO10" s="182"/>
      <c r="BP10" s="182"/>
      <c r="BQ10" s="182"/>
      <c r="BR10" s="182"/>
      <c r="BS10" s="182"/>
      <c r="BT10" s="182"/>
      <c r="BU10" s="182"/>
      <c r="BV10" s="182"/>
      <c r="BW10" s="182"/>
      <c r="BX10" s="182"/>
      <c r="BY10" s="182"/>
      <c r="BZ10" s="182"/>
      <c r="CA10" s="182"/>
      <c r="CB10" s="182"/>
      <c r="CC10" s="182"/>
      <c r="CD10" s="182"/>
      <c r="CE10" s="182"/>
      <c r="CF10" s="182"/>
      <c r="CG10" s="182"/>
      <c r="CH10" s="182"/>
      <c r="CI10" s="182"/>
      <c r="CJ10" s="182"/>
      <c r="CK10" s="182"/>
      <c r="CL10" s="182"/>
      <c r="CM10" s="182"/>
      <c r="CN10" s="182"/>
      <c r="CO10" s="182"/>
      <c r="CP10" s="182"/>
      <c r="CQ10" s="182"/>
      <c r="CR10" s="182"/>
      <c r="CS10" s="182"/>
      <c r="CT10" s="182"/>
      <c r="CU10" s="182"/>
      <c r="CV10" s="182"/>
      <c r="CW10" s="182"/>
      <c r="CX10" s="182"/>
      <c r="CY10" s="182"/>
      <c r="CZ10" s="182"/>
      <c r="DA10" s="182"/>
      <c r="DB10" s="182"/>
      <c r="DC10" s="182"/>
      <c r="DD10" s="182"/>
      <c r="DE10" s="182"/>
      <c r="DF10" s="182"/>
      <c r="DG10" s="182"/>
      <c r="DH10" s="182"/>
      <c r="DI10" s="182"/>
      <c r="DJ10" s="182"/>
      <c r="DK10" s="182"/>
      <c r="DL10" s="182"/>
      <c r="DM10" s="182"/>
      <c r="DN10" s="182"/>
      <c r="DO10" s="182"/>
      <c r="DP10" s="182"/>
      <c r="DQ10" s="182"/>
      <c r="DR10" s="182"/>
      <c r="DS10" s="182"/>
      <c r="DT10" s="182"/>
      <c r="DU10" s="182"/>
      <c r="DV10" s="182"/>
      <c r="DW10" s="182"/>
      <c r="DX10" s="182"/>
      <c r="DY10" s="182"/>
      <c r="DZ10" s="182"/>
      <c r="EA10" s="182"/>
      <c r="EB10" s="182"/>
      <c r="EC10" s="182"/>
      <c r="ED10" s="182"/>
      <c r="EE10" s="182"/>
      <c r="EF10" s="182"/>
      <c r="EG10" s="182"/>
      <c r="EH10" s="182"/>
      <c r="EI10" s="182"/>
      <c r="EJ10" s="182"/>
      <c r="EK10" s="182"/>
      <c r="EL10" s="182"/>
      <c r="EM10" s="182"/>
      <c r="EN10" s="182"/>
      <c r="EO10" s="182"/>
      <c r="EP10" s="182"/>
      <c r="EQ10" s="182"/>
      <c r="ER10" s="182"/>
      <c r="ES10" s="182"/>
      <c r="ET10" s="182"/>
      <c r="EU10" s="182"/>
      <c r="EV10" s="182"/>
      <c r="EW10" s="182"/>
      <c r="EX10" s="182"/>
      <c r="EY10" s="182"/>
      <c r="EZ10" s="182"/>
      <c r="FA10" s="182"/>
      <c r="FB10" s="182"/>
      <c r="FC10" s="182"/>
      <c r="FD10" s="182"/>
      <c r="FE10" s="182"/>
      <c r="FF10" s="182"/>
      <c r="FG10" s="182"/>
      <c r="FH10" s="182"/>
      <c r="FI10" s="182"/>
      <c r="FJ10" s="182"/>
      <c r="FK10" s="182"/>
      <c r="FL10" s="182"/>
      <c r="FM10" s="182"/>
      <c r="FN10" s="182"/>
      <c r="FO10" s="182"/>
      <c r="FP10" s="182"/>
      <c r="FQ10" s="182"/>
      <c r="FR10" s="182"/>
      <c r="FS10" s="182"/>
      <c r="FT10" s="182"/>
      <c r="FU10" s="182"/>
      <c r="FV10" s="182"/>
      <c r="FW10" s="182"/>
      <c r="FX10" s="182"/>
      <c r="FY10" s="182"/>
      <c r="FZ10" s="182"/>
      <c r="GA10" s="182"/>
      <c r="GB10" s="182"/>
      <c r="GC10" s="182"/>
      <c r="GD10" s="182"/>
      <c r="GE10" s="182"/>
      <c r="GF10" s="182"/>
      <c r="GG10" s="182"/>
      <c r="GH10" s="182"/>
      <c r="GI10" s="182"/>
      <c r="GJ10" s="182"/>
      <c r="GK10" s="182"/>
      <c r="GL10" s="182"/>
      <c r="GM10" s="182"/>
      <c r="GN10" s="182"/>
      <c r="GO10" s="182"/>
      <c r="GP10" s="182"/>
      <c r="GQ10" s="182"/>
      <c r="GR10" s="182"/>
      <c r="GS10" s="182"/>
      <c r="GT10" s="182"/>
      <c r="GU10" s="182"/>
      <c r="GV10" s="182"/>
      <c r="GW10" s="182"/>
      <c r="GX10" s="182"/>
      <c r="GY10" s="182"/>
      <c r="GZ10" s="182"/>
      <c r="HA10" s="182"/>
      <c r="HB10" s="182"/>
      <c r="HC10" s="182"/>
      <c r="HD10" s="182"/>
      <c r="HE10" s="182"/>
      <c r="HF10" s="182"/>
      <c r="HG10" s="182"/>
      <c r="HH10" s="182"/>
      <c r="HI10" s="182"/>
      <c r="HJ10" s="182"/>
      <c r="HK10" s="182"/>
      <c r="HL10" s="182"/>
      <c r="HM10" s="182"/>
      <c r="HN10" s="182"/>
      <c r="HO10" s="182"/>
      <c r="HP10" s="182"/>
      <c r="HQ10" s="182"/>
      <c r="HR10" s="182"/>
      <c r="HS10" s="182"/>
      <c r="HT10" s="182"/>
      <c r="HU10" s="182"/>
      <c r="HV10" s="182"/>
      <c r="HW10" s="182"/>
      <c r="HX10" s="182"/>
      <c r="HY10" s="182"/>
      <c r="HZ10" s="182"/>
      <c r="IA10" s="182"/>
      <c r="IB10" s="182"/>
      <c r="IC10" s="182"/>
      <c r="ID10" s="182"/>
      <c r="IE10" s="182"/>
      <c r="IF10" s="182"/>
      <c r="IG10" s="182"/>
      <c r="IH10" s="182"/>
      <c r="II10" s="182"/>
      <c r="IJ10" s="182"/>
      <c r="IK10" s="182"/>
      <c r="IL10" s="182"/>
      <c r="IM10" s="182"/>
      <c r="IN10" s="182"/>
      <c r="IO10" s="182"/>
      <c r="IP10" s="182"/>
      <c r="IQ10" s="182"/>
      <c r="IR10" s="182"/>
      <c r="IS10" s="182"/>
      <c r="IT10" s="182"/>
    </row>
    <row r="11" spans="1:254" s="181" customFormat="1" ht="18" customHeight="1">
      <c r="A11" s="183"/>
      <c r="B11" s="195" t="s">
        <v>89</v>
      </c>
      <c r="C11" s="196">
        <v>6775.89</v>
      </c>
      <c r="D11" s="196">
        <v>5121.49</v>
      </c>
      <c r="E11" s="196">
        <v>3944.79</v>
      </c>
      <c r="F11" s="196">
        <v>2547.72</v>
      </c>
      <c r="G11" s="196">
        <v>4328.28</v>
      </c>
      <c r="H11" s="196">
        <v>3205.63</v>
      </c>
      <c r="I11" s="196">
        <v>5520.52</v>
      </c>
      <c r="J11" s="196">
        <v>4487.56</v>
      </c>
      <c r="K11" s="196">
        <v>5790.98</v>
      </c>
      <c r="L11" s="196">
        <v>1915.52</v>
      </c>
      <c r="M11" s="196">
        <v>1400.18</v>
      </c>
      <c r="N11" s="196">
        <v>1763.68</v>
      </c>
      <c r="O11" s="196">
        <v>46802.24</v>
      </c>
      <c r="P11" s="182"/>
      <c r="Q11" s="182"/>
      <c r="R11" s="182"/>
      <c r="T11" s="182"/>
      <c r="U11" s="182"/>
      <c r="V11" s="182"/>
      <c r="W11" s="182"/>
      <c r="X11" s="182"/>
      <c r="Y11" s="182"/>
      <c r="Z11" s="182"/>
      <c r="AA11" s="182"/>
      <c r="AB11" s="182"/>
      <c r="AC11" s="182"/>
      <c r="AD11" s="182"/>
      <c r="AE11" s="182"/>
      <c r="AF11" s="182"/>
      <c r="AG11" s="182"/>
      <c r="AH11" s="182"/>
      <c r="AI11" s="182"/>
      <c r="AJ11" s="182"/>
      <c r="AK11" s="182"/>
      <c r="AL11" s="182"/>
      <c r="AM11" s="182"/>
      <c r="AN11" s="182"/>
      <c r="AO11" s="182"/>
      <c r="AP11" s="182"/>
      <c r="AQ11" s="182"/>
      <c r="AR11" s="182"/>
      <c r="AS11" s="182"/>
      <c r="AT11" s="182"/>
      <c r="AU11" s="182"/>
      <c r="AV11" s="182"/>
      <c r="AW11" s="182"/>
      <c r="AX11" s="182"/>
      <c r="AY11" s="182"/>
      <c r="AZ11" s="182"/>
      <c r="BA11" s="182"/>
      <c r="BB11" s="182"/>
      <c r="BC11" s="182"/>
      <c r="BD11" s="182"/>
      <c r="BE11" s="182"/>
      <c r="BF11" s="182"/>
      <c r="BG11" s="182"/>
      <c r="BH11" s="182"/>
      <c r="BI11" s="182"/>
      <c r="BJ11" s="182"/>
      <c r="BK11" s="182"/>
      <c r="BL11" s="182"/>
      <c r="BM11" s="182"/>
      <c r="BN11" s="182"/>
      <c r="BO11" s="182"/>
      <c r="BP11" s="182"/>
      <c r="BQ11" s="182"/>
      <c r="BR11" s="182"/>
      <c r="BS11" s="182"/>
      <c r="BT11" s="182"/>
      <c r="BU11" s="182"/>
      <c r="BV11" s="182"/>
      <c r="BW11" s="182"/>
      <c r="BX11" s="182"/>
      <c r="BY11" s="182"/>
      <c r="BZ11" s="182"/>
      <c r="CA11" s="182"/>
      <c r="CB11" s="182"/>
      <c r="CC11" s="182"/>
      <c r="CD11" s="182"/>
      <c r="CE11" s="182"/>
      <c r="CF11" s="182"/>
      <c r="CG11" s="182"/>
      <c r="CH11" s="182"/>
      <c r="CI11" s="182"/>
      <c r="CJ11" s="182"/>
      <c r="CK11" s="182"/>
      <c r="CL11" s="182"/>
      <c r="CM11" s="182"/>
      <c r="CN11" s="182"/>
      <c r="CO11" s="182"/>
      <c r="CP11" s="182"/>
      <c r="CQ11" s="182"/>
      <c r="CR11" s="182"/>
      <c r="CS11" s="182"/>
      <c r="CT11" s="182"/>
      <c r="CU11" s="182"/>
      <c r="CV11" s="182"/>
      <c r="CW11" s="182"/>
      <c r="CX11" s="182"/>
      <c r="CY11" s="182"/>
      <c r="CZ11" s="182"/>
      <c r="DA11" s="182"/>
      <c r="DB11" s="182"/>
      <c r="DC11" s="182"/>
      <c r="DD11" s="182"/>
      <c r="DE11" s="182"/>
      <c r="DF11" s="182"/>
      <c r="DG11" s="182"/>
      <c r="DH11" s="182"/>
      <c r="DI11" s="182"/>
      <c r="DJ11" s="182"/>
      <c r="DK11" s="182"/>
      <c r="DL11" s="182"/>
      <c r="DM11" s="182"/>
      <c r="DN11" s="182"/>
      <c r="DO11" s="182"/>
      <c r="DP11" s="182"/>
      <c r="DQ11" s="182"/>
      <c r="DR11" s="182"/>
      <c r="DS11" s="182"/>
      <c r="DT11" s="182"/>
      <c r="DU11" s="182"/>
      <c r="DV11" s="182"/>
      <c r="DW11" s="182"/>
      <c r="DX11" s="182"/>
      <c r="DY11" s="182"/>
      <c r="DZ11" s="182"/>
      <c r="EA11" s="182"/>
      <c r="EB11" s="182"/>
      <c r="EC11" s="182"/>
      <c r="ED11" s="182"/>
      <c r="EE11" s="182"/>
      <c r="EF11" s="182"/>
      <c r="EG11" s="182"/>
      <c r="EH11" s="182"/>
      <c r="EI11" s="182"/>
      <c r="EJ11" s="182"/>
      <c r="EK11" s="182"/>
      <c r="EL11" s="182"/>
      <c r="EM11" s="182"/>
      <c r="EN11" s="182"/>
      <c r="EO11" s="182"/>
      <c r="EP11" s="182"/>
      <c r="EQ11" s="182"/>
      <c r="ER11" s="182"/>
      <c r="ES11" s="182"/>
      <c r="ET11" s="182"/>
      <c r="EU11" s="182"/>
      <c r="EV11" s="182"/>
      <c r="EW11" s="182"/>
      <c r="EX11" s="182"/>
      <c r="EY11" s="182"/>
      <c r="EZ11" s="182"/>
      <c r="FA11" s="182"/>
      <c r="FB11" s="182"/>
      <c r="FC11" s="182"/>
      <c r="FD11" s="182"/>
      <c r="FE11" s="182"/>
      <c r="FF11" s="182"/>
      <c r="FG11" s="182"/>
      <c r="FH11" s="182"/>
      <c r="FI11" s="182"/>
      <c r="FJ11" s="182"/>
      <c r="FK11" s="182"/>
      <c r="FL11" s="182"/>
      <c r="FM11" s="182"/>
      <c r="FN11" s="182"/>
      <c r="FO11" s="182"/>
      <c r="FP11" s="182"/>
      <c r="FQ11" s="182"/>
      <c r="FR11" s="182"/>
      <c r="FS11" s="182"/>
      <c r="FT11" s="182"/>
      <c r="FU11" s="182"/>
      <c r="FV11" s="182"/>
      <c r="FW11" s="182"/>
      <c r="FX11" s="182"/>
      <c r="FY11" s="182"/>
      <c r="FZ11" s="182"/>
      <c r="GA11" s="182"/>
      <c r="GB11" s="182"/>
      <c r="GC11" s="182"/>
      <c r="GD11" s="182"/>
      <c r="GE11" s="182"/>
      <c r="GF11" s="182"/>
      <c r="GG11" s="182"/>
      <c r="GH11" s="182"/>
      <c r="GI11" s="182"/>
      <c r="GJ11" s="182"/>
      <c r="GK11" s="182"/>
      <c r="GL11" s="182"/>
      <c r="GM11" s="182"/>
      <c r="GN11" s="182"/>
      <c r="GO11" s="182"/>
      <c r="GP11" s="182"/>
      <c r="GQ11" s="182"/>
      <c r="GR11" s="182"/>
      <c r="GS11" s="182"/>
      <c r="GT11" s="182"/>
      <c r="GU11" s="182"/>
      <c r="GV11" s="182"/>
      <c r="GW11" s="182"/>
      <c r="GX11" s="182"/>
      <c r="GY11" s="182"/>
      <c r="GZ11" s="182"/>
      <c r="HA11" s="182"/>
      <c r="HB11" s="182"/>
      <c r="HC11" s="182"/>
      <c r="HD11" s="182"/>
      <c r="HE11" s="182"/>
      <c r="HF11" s="182"/>
      <c r="HG11" s="182"/>
      <c r="HH11" s="182"/>
      <c r="HI11" s="182"/>
      <c r="HJ11" s="182"/>
      <c r="HK11" s="182"/>
      <c r="HL11" s="182"/>
      <c r="HM11" s="182"/>
      <c r="HN11" s="182"/>
      <c r="HO11" s="182"/>
      <c r="HP11" s="182"/>
      <c r="HQ11" s="182"/>
      <c r="HR11" s="182"/>
      <c r="HS11" s="182"/>
      <c r="HT11" s="182"/>
      <c r="HU11" s="182"/>
      <c r="HV11" s="182"/>
      <c r="HW11" s="182"/>
      <c r="HX11" s="182"/>
      <c r="HY11" s="182"/>
      <c r="HZ11" s="182"/>
      <c r="IA11" s="182"/>
      <c r="IB11" s="182"/>
      <c r="IC11" s="182"/>
      <c r="ID11" s="182"/>
      <c r="IE11" s="182"/>
      <c r="IF11" s="182"/>
      <c r="IG11" s="182"/>
      <c r="IH11" s="182"/>
      <c r="II11" s="182"/>
      <c r="IJ11" s="182"/>
      <c r="IK11" s="182"/>
      <c r="IL11" s="182"/>
      <c r="IM11" s="182"/>
      <c r="IN11" s="182"/>
      <c r="IO11" s="182"/>
      <c r="IP11" s="182"/>
      <c r="IQ11" s="182"/>
      <c r="IR11" s="182"/>
      <c r="IS11" s="182"/>
      <c r="IT11" s="182"/>
    </row>
    <row r="12" spans="1:254" s="181" customFormat="1" ht="18" customHeight="1">
      <c r="A12" s="183"/>
      <c r="B12" s="195"/>
      <c r="C12" s="196"/>
      <c r="D12" s="196"/>
      <c r="E12" s="196"/>
      <c r="F12" s="196"/>
      <c r="G12" s="196"/>
      <c r="H12" s="196"/>
      <c r="I12" s="196"/>
      <c r="J12" s="196"/>
      <c r="K12" s="196"/>
      <c r="L12" s="196"/>
      <c r="M12" s="196"/>
      <c r="N12" s="196"/>
      <c r="O12" s="196"/>
      <c r="P12" s="182"/>
      <c r="Q12" s="182"/>
      <c r="R12" s="182"/>
      <c r="T12" s="182"/>
      <c r="U12" s="182"/>
      <c r="V12" s="182"/>
      <c r="W12" s="182"/>
      <c r="X12" s="182"/>
      <c r="Y12" s="182"/>
      <c r="Z12" s="182"/>
      <c r="AA12" s="182"/>
      <c r="AB12" s="182"/>
      <c r="AC12" s="182"/>
      <c r="AD12" s="182"/>
      <c r="AE12" s="182"/>
      <c r="AF12" s="182"/>
      <c r="AG12" s="182"/>
      <c r="AH12" s="182"/>
      <c r="AI12" s="182"/>
      <c r="AJ12" s="182"/>
      <c r="AK12" s="182"/>
      <c r="AL12" s="182"/>
      <c r="AM12" s="182"/>
      <c r="AN12" s="182"/>
      <c r="AO12" s="182"/>
      <c r="AP12" s="182"/>
      <c r="AQ12" s="182"/>
      <c r="AR12" s="182"/>
      <c r="AS12" s="182"/>
      <c r="AT12" s="182"/>
      <c r="AU12" s="182"/>
      <c r="AV12" s="182"/>
      <c r="AW12" s="182"/>
      <c r="AX12" s="182"/>
      <c r="AY12" s="182"/>
      <c r="AZ12" s="182"/>
      <c r="BA12" s="182"/>
      <c r="BB12" s="182"/>
      <c r="BC12" s="182"/>
      <c r="BD12" s="182"/>
      <c r="BE12" s="182"/>
      <c r="BF12" s="182"/>
      <c r="BG12" s="182"/>
      <c r="BH12" s="182"/>
      <c r="BI12" s="182"/>
      <c r="BJ12" s="182"/>
      <c r="BK12" s="182"/>
      <c r="BL12" s="182"/>
      <c r="BM12" s="182"/>
      <c r="BN12" s="182"/>
      <c r="BO12" s="182"/>
      <c r="BP12" s="182"/>
      <c r="BQ12" s="182"/>
      <c r="BR12" s="182"/>
      <c r="BS12" s="182"/>
      <c r="BT12" s="182"/>
      <c r="BU12" s="182"/>
      <c r="BV12" s="182"/>
      <c r="BW12" s="182"/>
      <c r="BX12" s="182"/>
      <c r="BY12" s="182"/>
      <c r="BZ12" s="182"/>
      <c r="CA12" s="182"/>
      <c r="CB12" s="182"/>
      <c r="CC12" s="182"/>
      <c r="CD12" s="182"/>
      <c r="CE12" s="182"/>
      <c r="CF12" s="182"/>
      <c r="CG12" s="182"/>
      <c r="CH12" s="182"/>
      <c r="CI12" s="182"/>
      <c r="CJ12" s="182"/>
      <c r="CK12" s="182"/>
      <c r="CL12" s="182"/>
      <c r="CM12" s="182"/>
      <c r="CN12" s="182"/>
      <c r="CO12" s="182"/>
      <c r="CP12" s="182"/>
      <c r="CQ12" s="182"/>
      <c r="CR12" s="182"/>
      <c r="CS12" s="182"/>
      <c r="CT12" s="182"/>
      <c r="CU12" s="182"/>
      <c r="CV12" s="182"/>
      <c r="CW12" s="182"/>
      <c r="CX12" s="182"/>
      <c r="CY12" s="182"/>
      <c r="CZ12" s="182"/>
      <c r="DA12" s="182"/>
      <c r="DB12" s="182"/>
      <c r="DC12" s="182"/>
      <c r="DD12" s="182"/>
      <c r="DE12" s="182"/>
      <c r="DF12" s="182"/>
      <c r="DG12" s="182"/>
      <c r="DH12" s="182"/>
      <c r="DI12" s="182"/>
      <c r="DJ12" s="182"/>
      <c r="DK12" s="182"/>
      <c r="DL12" s="182"/>
      <c r="DM12" s="182"/>
      <c r="DN12" s="182"/>
      <c r="DO12" s="182"/>
      <c r="DP12" s="182"/>
      <c r="DQ12" s="182"/>
      <c r="DR12" s="182"/>
      <c r="DS12" s="182"/>
      <c r="DT12" s="182"/>
      <c r="DU12" s="182"/>
      <c r="DV12" s="182"/>
      <c r="DW12" s="182"/>
      <c r="DX12" s="182"/>
      <c r="DY12" s="182"/>
      <c r="DZ12" s="182"/>
      <c r="EA12" s="182"/>
      <c r="EB12" s="182"/>
      <c r="EC12" s="182"/>
      <c r="ED12" s="182"/>
      <c r="EE12" s="182"/>
      <c r="EF12" s="182"/>
      <c r="EG12" s="182"/>
      <c r="EH12" s="182"/>
      <c r="EI12" s="182"/>
      <c r="EJ12" s="182"/>
      <c r="EK12" s="182"/>
      <c r="EL12" s="182"/>
      <c r="EM12" s="182"/>
      <c r="EN12" s="182"/>
      <c r="EO12" s="182"/>
      <c r="EP12" s="182"/>
      <c r="EQ12" s="182"/>
      <c r="ER12" s="182"/>
      <c r="ES12" s="182"/>
      <c r="ET12" s="182"/>
      <c r="EU12" s="182"/>
      <c r="EV12" s="182"/>
      <c r="EW12" s="182"/>
      <c r="EX12" s="182"/>
      <c r="EY12" s="182"/>
      <c r="EZ12" s="182"/>
      <c r="FA12" s="182"/>
      <c r="FB12" s="182"/>
      <c r="FC12" s="182"/>
      <c r="FD12" s="182"/>
      <c r="FE12" s="182"/>
      <c r="FF12" s="182"/>
      <c r="FG12" s="182"/>
      <c r="FH12" s="182"/>
      <c r="FI12" s="182"/>
      <c r="FJ12" s="182"/>
      <c r="FK12" s="182"/>
      <c r="FL12" s="182"/>
      <c r="FM12" s="182"/>
      <c r="FN12" s="182"/>
      <c r="FO12" s="182"/>
      <c r="FP12" s="182"/>
      <c r="FQ12" s="182"/>
      <c r="FR12" s="182"/>
      <c r="FS12" s="182"/>
      <c r="FT12" s="182"/>
      <c r="FU12" s="182"/>
      <c r="FV12" s="182"/>
      <c r="FW12" s="182"/>
      <c r="FX12" s="182"/>
      <c r="FY12" s="182"/>
      <c r="FZ12" s="182"/>
      <c r="GA12" s="182"/>
      <c r="GB12" s="182"/>
      <c r="GC12" s="182"/>
      <c r="GD12" s="182"/>
      <c r="GE12" s="182"/>
      <c r="GF12" s="182"/>
      <c r="GG12" s="182"/>
      <c r="GH12" s="182"/>
      <c r="GI12" s="182"/>
      <c r="GJ12" s="182"/>
      <c r="GK12" s="182"/>
      <c r="GL12" s="182"/>
      <c r="GM12" s="182"/>
      <c r="GN12" s="182"/>
      <c r="GO12" s="182"/>
      <c r="GP12" s="182"/>
      <c r="GQ12" s="182"/>
      <c r="GR12" s="182"/>
      <c r="GS12" s="182"/>
      <c r="GT12" s="182"/>
      <c r="GU12" s="182"/>
      <c r="GV12" s="182"/>
      <c r="GW12" s="182"/>
      <c r="GX12" s="182"/>
      <c r="GY12" s="182"/>
      <c r="GZ12" s="182"/>
      <c r="HA12" s="182"/>
      <c r="HB12" s="182"/>
      <c r="HC12" s="182"/>
      <c r="HD12" s="182"/>
      <c r="HE12" s="182"/>
      <c r="HF12" s="182"/>
      <c r="HG12" s="182"/>
      <c r="HH12" s="182"/>
      <c r="HI12" s="182"/>
      <c r="HJ12" s="182"/>
      <c r="HK12" s="182"/>
      <c r="HL12" s="182"/>
      <c r="HM12" s="182"/>
      <c r="HN12" s="182"/>
      <c r="HO12" s="182"/>
      <c r="HP12" s="182"/>
      <c r="HQ12" s="182"/>
      <c r="HR12" s="182"/>
      <c r="HS12" s="182"/>
      <c r="HT12" s="182"/>
      <c r="HU12" s="182"/>
      <c r="HV12" s="182"/>
      <c r="HW12" s="182"/>
      <c r="HX12" s="182"/>
      <c r="HY12" s="182"/>
      <c r="HZ12" s="182"/>
      <c r="IA12" s="182"/>
      <c r="IB12" s="182"/>
      <c r="IC12" s="182"/>
      <c r="ID12" s="182"/>
      <c r="IE12" s="182"/>
      <c r="IF12" s="182"/>
      <c r="IG12" s="182"/>
      <c r="IH12" s="182"/>
      <c r="II12" s="182"/>
      <c r="IJ12" s="182"/>
      <c r="IK12" s="182"/>
      <c r="IL12" s="182"/>
      <c r="IM12" s="182"/>
      <c r="IN12" s="182"/>
      <c r="IO12" s="182"/>
      <c r="IP12" s="182"/>
      <c r="IQ12" s="182"/>
      <c r="IR12" s="182"/>
      <c r="IS12" s="182"/>
      <c r="IT12" s="182"/>
    </row>
    <row r="13" spans="1:254" s="181" customFormat="1" ht="18" customHeight="1">
      <c r="A13" s="183"/>
      <c r="B13" s="193" t="s">
        <v>95</v>
      </c>
      <c r="C13" s="194">
        <v>3208.41</v>
      </c>
      <c r="D13" s="194">
        <v>592.57</v>
      </c>
      <c r="E13" s="194">
        <v>2508.53</v>
      </c>
      <c r="F13" s="194">
        <v>-1636.42</v>
      </c>
      <c r="G13" s="194">
        <v>7326.89</v>
      </c>
      <c r="H13" s="194">
        <v>953.01</v>
      </c>
      <c r="I13" s="194">
        <v>-925.89</v>
      </c>
      <c r="J13" s="194">
        <v>9316.56</v>
      </c>
      <c r="K13" s="194">
        <v>1180.85</v>
      </c>
      <c r="L13" s="194">
        <v>1836.07</v>
      </c>
      <c r="M13" s="194">
        <v>5380.08</v>
      </c>
      <c r="N13" s="194">
        <v>-2647.66</v>
      </c>
      <c r="O13" s="194">
        <v>27092.999999999996</v>
      </c>
      <c r="P13" s="182"/>
      <c r="R13" s="182"/>
      <c r="T13" s="182"/>
      <c r="U13" s="182"/>
      <c r="V13" s="182"/>
      <c r="W13" s="182"/>
      <c r="X13" s="182"/>
      <c r="Y13" s="182"/>
      <c r="Z13" s="182"/>
      <c r="AA13" s="182"/>
      <c r="AB13" s="182"/>
      <c r="AC13" s="182"/>
      <c r="AD13" s="182"/>
      <c r="AE13" s="182"/>
      <c r="AF13" s="182"/>
      <c r="AG13" s="182"/>
      <c r="AH13" s="182"/>
      <c r="AI13" s="182"/>
      <c r="AJ13" s="182"/>
      <c r="AK13" s="182"/>
      <c r="AL13" s="182"/>
      <c r="AM13" s="182"/>
      <c r="AN13" s="182"/>
      <c r="AO13" s="182"/>
      <c r="AP13" s="182"/>
      <c r="AQ13" s="182"/>
      <c r="AR13" s="182"/>
      <c r="AS13" s="182"/>
      <c r="AT13" s="182"/>
      <c r="AU13" s="182"/>
      <c r="AV13" s="182"/>
      <c r="AW13" s="182"/>
      <c r="AX13" s="182"/>
      <c r="AY13" s="182"/>
      <c r="AZ13" s="182"/>
      <c r="BA13" s="182"/>
      <c r="BB13" s="182"/>
      <c r="BC13" s="182"/>
      <c r="BD13" s="182"/>
      <c r="BE13" s="182"/>
      <c r="BF13" s="182"/>
      <c r="BG13" s="182"/>
      <c r="BH13" s="182"/>
      <c r="BI13" s="182"/>
      <c r="BJ13" s="182"/>
      <c r="BK13" s="182"/>
      <c r="BL13" s="182"/>
      <c r="BM13" s="182"/>
      <c r="BN13" s="182"/>
      <c r="BO13" s="182"/>
      <c r="BP13" s="182"/>
      <c r="BQ13" s="182"/>
      <c r="BR13" s="182"/>
      <c r="BS13" s="182"/>
      <c r="BT13" s="182"/>
      <c r="BU13" s="182"/>
      <c r="BV13" s="182"/>
      <c r="BW13" s="182"/>
      <c r="BX13" s="182"/>
      <c r="BY13" s="182"/>
      <c r="BZ13" s="182"/>
      <c r="CA13" s="182"/>
      <c r="CB13" s="182"/>
      <c r="CC13" s="182"/>
      <c r="CD13" s="182"/>
      <c r="CE13" s="182"/>
      <c r="CF13" s="182"/>
      <c r="CG13" s="182"/>
      <c r="CH13" s="182"/>
      <c r="CI13" s="182"/>
      <c r="CJ13" s="182"/>
      <c r="CK13" s="182"/>
      <c r="CL13" s="182"/>
      <c r="CM13" s="182"/>
      <c r="CN13" s="182"/>
      <c r="CO13" s="182"/>
      <c r="CP13" s="182"/>
      <c r="CQ13" s="182"/>
      <c r="CR13" s="182"/>
      <c r="CS13" s="182"/>
      <c r="CT13" s="182"/>
      <c r="CU13" s="182"/>
      <c r="CV13" s="182"/>
      <c r="CW13" s="182"/>
      <c r="CX13" s="182"/>
      <c r="CY13" s="182"/>
      <c r="CZ13" s="182"/>
      <c r="DA13" s="182"/>
      <c r="DB13" s="182"/>
      <c r="DC13" s="182"/>
      <c r="DD13" s="182"/>
      <c r="DE13" s="182"/>
      <c r="DF13" s="182"/>
      <c r="DG13" s="182"/>
      <c r="DH13" s="182"/>
      <c r="DI13" s="182"/>
      <c r="DJ13" s="182"/>
      <c r="DK13" s="182"/>
      <c r="DL13" s="182"/>
      <c r="DM13" s="182"/>
      <c r="DN13" s="182"/>
      <c r="DO13" s="182"/>
      <c r="DP13" s="182"/>
      <c r="DQ13" s="182"/>
      <c r="DR13" s="182"/>
      <c r="DS13" s="182"/>
      <c r="DT13" s="182"/>
      <c r="DU13" s="182"/>
      <c r="DV13" s="182"/>
      <c r="DW13" s="182"/>
      <c r="DX13" s="182"/>
      <c r="DY13" s="182"/>
      <c r="DZ13" s="182"/>
      <c r="EA13" s="182"/>
      <c r="EB13" s="182"/>
      <c r="EC13" s="182"/>
      <c r="ED13" s="182"/>
      <c r="EE13" s="182"/>
      <c r="EF13" s="182"/>
      <c r="EG13" s="182"/>
      <c r="EH13" s="182"/>
      <c r="EI13" s="182"/>
      <c r="EJ13" s="182"/>
      <c r="EK13" s="182"/>
      <c r="EL13" s="182"/>
      <c r="EM13" s="182"/>
      <c r="EN13" s="182"/>
      <c r="EO13" s="182"/>
      <c r="EP13" s="182"/>
      <c r="EQ13" s="182"/>
      <c r="ER13" s="182"/>
      <c r="ES13" s="182"/>
      <c r="ET13" s="182"/>
      <c r="EU13" s="182"/>
      <c r="EV13" s="182"/>
      <c r="EW13" s="182"/>
      <c r="EX13" s="182"/>
      <c r="EY13" s="182"/>
      <c r="EZ13" s="182"/>
      <c r="FA13" s="182"/>
      <c r="FB13" s="182"/>
      <c r="FC13" s="182"/>
      <c r="FD13" s="182"/>
      <c r="FE13" s="182"/>
      <c r="FF13" s="182"/>
      <c r="FG13" s="182"/>
      <c r="FH13" s="182"/>
      <c r="FI13" s="182"/>
      <c r="FJ13" s="182"/>
      <c r="FK13" s="182"/>
      <c r="FL13" s="182"/>
      <c r="FM13" s="182"/>
      <c r="FN13" s="182"/>
      <c r="FO13" s="182"/>
      <c r="FP13" s="182"/>
      <c r="FQ13" s="182"/>
      <c r="FR13" s="182"/>
      <c r="FS13" s="182"/>
      <c r="FT13" s="182"/>
      <c r="FU13" s="182"/>
      <c r="FV13" s="182"/>
      <c r="FW13" s="182"/>
      <c r="FX13" s="182"/>
      <c r="FY13" s="182"/>
      <c r="FZ13" s="182"/>
      <c r="GA13" s="182"/>
      <c r="GB13" s="182"/>
      <c r="GC13" s="182"/>
      <c r="GD13" s="182"/>
      <c r="GE13" s="182"/>
      <c r="GF13" s="182"/>
      <c r="GG13" s="182"/>
      <c r="GH13" s="182"/>
      <c r="GI13" s="182"/>
      <c r="GJ13" s="182"/>
      <c r="GK13" s="182"/>
      <c r="GL13" s="182"/>
      <c r="GM13" s="182"/>
      <c r="GN13" s="182"/>
      <c r="GO13" s="182"/>
      <c r="GP13" s="182"/>
      <c r="GQ13" s="182"/>
      <c r="GR13" s="182"/>
      <c r="GS13" s="182"/>
      <c r="GT13" s="182"/>
      <c r="GU13" s="182"/>
      <c r="GV13" s="182"/>
      <c r="GW13" s="182"/>
      <c r="GX13" s="182"/>
      <c r="GY13" s="182"/>
      <c r="GZ13" s="182"/>
      <c r="HA13" s="182"/>
      <c r="HB13" s="182"/>
      <c r="HC13" s="182"/>
      <c r="HD13" s="182"/>
      <c r="HE13" s="182"/>
      <c r="HF13" s="182"/>
      <c r="HG13" s="182"/>
      <c r="HH13" s="182"/>
      <c r="HI13" s="182"/>
      <c r="HJ13" s="182"/>
      <c r="HK13" s="182"/>
      <c r="HL13" s="182"/>
      <c r="HM13" s="182"/>
      <c r="HN13" s="182"/>
      <c r="HO13" s="182"/>
      <c r="HP13" s="182"/>
      <c r="HQ13" s="182"/>
      <c r="HR13" s="182"/>
      <c r="HS13" s="182"/>
      <c r="HT13" s="182"/>
      <c r="HU13" s="182"/>
      <c r="HV13" s="182"/>
      <c r="HW13" s="182"/>
      <c r="HX13" s="182"/>
      <c r="HY13" s="182"/>
      <c r="HZ13" s="182"/>
      <c r="IA13" s="182"/>
      <c r="IB13" s="182"/>
      <c r="IC13" s="182"/>
      <c r="ID13" s="182"/>
      <c r="IE13" s="182"/>
      <c r="IF13" s="182"/>
      <c r="IG13" s="182"/>
      <c r="IH13" s="182"/>
      <c r="II13" s="182"/>
      <c r="IJ13" s="182"/>
      <c r="IK13" s="182"/>
      <c r="IL13" s="182"/>
      <c r="IM13" s="182"/>
      <c r="IN13" s="182"/>
      <c r="IO13" s="182"/>
      <c r="IP13" s="182"/>
      <c r="IQ13" s="182"/>
      <c r="IR13" s="182"/>
      <c r="IS13" s="182"/>
      <c r="IT13" s="182"/>
    </row>
    <row r="14" spans="1:254" s="181" customFormat="1" ht="18" customHeight="1">
      <c r="A14" s="183"/>
      <c r="B14" s="193"/>
      <c r="C14" s="194"/>
      <c r="D14" s="194"/>
      <c r="E14" s="194"/>
      <c r="F14" s="194"/>
      <c r="G14" s="194"/>
      <c r="H14" s="194"/>
      <c r="I14" s="194"/>
      <c r="J14" s="194"/>
      <c r="K14" s="194"/>
      <c r="L14" s="194"/>
      <c r="M14" s="194"/>
      <c r="N14" s="194"/>
      <c r="O14" s="194"/>
      <c r="P14" s="182"/>
      <c r="R14" s="182"/>
      <c r="T14" s="182"/>
      <c r="U14" s="182"/>
      <c r="V14" s="182"/>
      <c r="W14" s="182"/>
      <c r="X14" s="182"/>
      <c r="Y14" s="182"/>
      <c r="Z14" s="182"/>
      <c r="AA14" s="182"/>
      <c r="AB14" s="182"/>
      <c r="AC14" s="182"/>
      <c r="AD14" s="182"/>
      <c r="AE14" s="182"/>
      <c r="AF14" s="182"/>
      <c r="AG14" s="182"/>
      <c r="AH14" s="182"/>
      <c r="AI14" s="182"/>
      <c r="AJ14" s="182"/>
      <c r="AK14" s="182"/>
      <c r="AL14" s="182"/>
      <c r="AM14" s="182"/>
      <c r="AN14" s="182"/>
      <c r="AO14" s="182"/>
      <c r="AP14" s="182"/>
      <c r="AQ14" s="182"/>
      <c r="AR14" s="182"/>
      <c r="AS14" s="182"/>
      <c r="AT14" s="182"/>
      <c r="AU14" s="182"/>
      <c r="AV14" s="182"/>
      <c r="AW14" s="182"/>
      <c r="AX14" s="182"/>
      <c r="AY14" s="182"/>
      <c r="AZ14" s="182"/>
      <c r="BA14" s="182"/>
      <c r="BB14" s="182"/>
      <c r="BC14" s="182"/>
      <c r="BD14" s="182"/>
      <c r="BE14" s="182"/>
      <c r="BF14" s="182"/>
      <c r="BG14" s="182"/>
      <c r="BH14" s="182"/>
      <c r="BI14" s="182"/>
      <c r="BJ14" s="182"/>
      <c r="BK14" s="182"/>
      <c r="BL14" s="182"/>
      <c r="BM14" s="182"/>
      <c r="BN14" s="182"/>
      <c r="BO14" s="182"/>
      <c r="BP14" s="182"/>
      <c r="BQ14" s="182"/>
      <c r="BR14" s="182"/>
      <c r="BS14" s="182"/>
      <c r="BT14" s="182"/>
      <c r="BU14" s="182"/>
      <c r="BV14" s="182"/>
      <c r="BW14" s="182"/>
      <c r="BX14" s="182"/>
      <c r="BY14" s="182"/>
      <c r="BZ14" s="182"/>
      <c r="CA14" s="182"/>
      <c r="CB14" s="182"/>
      <c r="CC14" s="182"/>
      <c r="CD14" s="182"/>
      <c r="CE14" s="182"/>
      <c r="CF14" s="182"/>
      <c r="CG14" s="182"/>
      <c r="CH14" s="182"/>
      <c r="CI14" s="182"/>
      <c r="CJ14" s="182"/>
      <c r="CK14" s="182"/>
      <c r="CL14" s="182"/>
      <c r="CM14" s="182"/>
      <c r="CN14" s="182"/>
      <c r="CO14" s="182"/>
      <c r="CP14" s="182"/>
      <c r="CQ14" s="182"/>
      <c r="CR14" s="182"/>
      <c r="CS14" s="182"/>
      <c r="CT14" s="182"/>
      <c r="CU14" s="182"/>
      <c r="CV14" s="182"/>
      <c r="CW14" s="182"/>
      <c r="CX14" s="182"/>
      <c r="CY14" s="182"/>
      <c r="CZ14" s="182"/>
      <c r="DA14" s="182"/>
      <c r="DB14" s="182"/>
      <c r="DC14" s="182"/>
      <c r="DD14" s="182"/>
      <c r="DE14" s="182"/>
      <c r="DF14" s="182"/>
      <c r="DG14" s="182"/>
      <c r="DH14" s="182"/>
      <c r="DI14" s="182"/>
      <c r="DJ14" s="182"/>
      <c r="DK14" s="182"/>
      <c r="DL14" s="182"/>
      <c r="DM14" s="182"/>
      <c r="DN14" s="182"/>
      <c r="DO14" s="182"/>
      <c r="DP14" s="182"/>
      <c r="DQ14" s="182"/>
      <c r="DR14" s="182"/>
      <c r="DS14" s="182"/>
      <c r="DT14" s="182"/>
      <c r="DU14" s="182"/>
      <c r="DV14" s="182"/>
      <c r="DW14" s="182"/>
      <c r="DX14" s="182"/>
      <c r="DY14" s="182"/>
      <c r="DZ14" s="182"/>
      <c r="EA14" s="182"/>
      <c r="EB14" s="182"/>
      <c r="EC14" s="182"/>
      <c r="ED14" s="182"/>
      <c r="EE14" s="182"/>
      <c r="EF14" s="182"/>
      <c r="EG14" s="182"/>
      <c r="EH14" s="182"/>
      <c r="EI14" s="182"/>
      <c r="EJ14" s="182"/>
      <c r="EK14" s="182"/>
      <c r="EL14" s="182"/>
      <c r="EM14" s="182"/>
      <c r="EN14" s="182"/>
      <c r="EO14" s="182"/>
      <c r="EP14" s="182"/>
      <c r="EQ14" s="182"/>
      <c r="ER14" s="182"/>
      <c r="ES14" s="182"/>
      <c r="ET14" s="182"/>
      <c r="EU14" s="182"/>
      <c r="EV14" s="182"/>
      <c r="EW14" s="182"/>
      <c r="EX14" s="182"/>
      <c r="EY14" s="182"/>
      <c r="EZ14" s="182"/>
      <c r="FA14" s="182"/>
      <c r="FB14" s="182"/>
      <c r="FC14" s="182"/>
      <c r="FD14" s="182"/>
      <c r="FE14" s="182"/>
      <c r="FF14" s="182"/>
      <c r="FG14" s="182"/>
      <c r="FH14" s="182"/>
      <c r="FI14" s="182"/>
      <c r="FJ14" s="182"/>
      <c r="FK14" s="182"/>
      <c r="FL14" s="182"/>
      <c r="FM14" s="182"/>
      <c r="FN14" s="182"/>
      <c r="FO14" s="182"/>
      <c r="FP14" s="182"/>
      <c r="FQ14" s="182"/>
      <c r="FR14" s="182"/>
      <c r="FS14" s="182"/>
      <c r="FT14" s="182"/>
      <c r="FU14" s="182"/>
      <c r="FV14" s="182"/>
      <c r="FW14" s="182"/>
      <c r="FX14" s="182"/>
      <c r="FY14" s="182"/>
      <c r="FZ14" s="182"/>
      <c r="GA14" s="182"/>
      <c r="GB14" s="182"/>
      <c r="GC14" s="182"/>
      <c r="GD14" s="182"/>
      <c r="GE14" s="182"/>
      <c r="GF14" s="182"/>
      <c r="GG14" s="182"/>
      <c r="GH14" s="182"/>
      <c r="GI14" s="182"/>
      <c r="GJ14" s="182"/>
      <c r="GK14" s="182"/>
      <c r="GL14" s="182"/>
      <c r="GM14" s="182"/>
      <c r="GN14" s="182"/>
      <c r="GO14" s="182"/>
      <c r="GP14" s="182"/>
      <c r="GQ14" s="182"/>
      <c r="GR14" s="182"/>
      <c r="GS14" s="182"/>
      <c r="GT14" s="182"/>
      <c r="GU14" s="182"/>
      <c r="GV14" s="182"/>
      <c r="GW14" s="182"/>
      <c r="GX14" s="182"/>
      <c r="GY14" s="182"/>
      <c r="GZ14" s="182"/>
      <c r="HA14" s="182"/>
      <c r="HB14" s="182"/>
      <c r="HC14" s="182"/>
      <c r="HD14" s="182"/>
      <c r="HE14" s="182"/>
      <c r="HF14" s="182"/>
      <c r="HG14" s="182"/>
      <c r="HH14" s="182"/>
      <c r="HI14" s="182"/>
      <c r="HJ14" s="182"/>
      <c r="HK14" s="182"/>
      <c r="HL14" s="182"/>
      <c r="HM14" s="182"/>
      <c r="HN14" s="182"/>
      <c r="HO14" s="182"/>
      <c r="HP14" s="182"/>
      <c r="HQ14" s="182"/>
      <c r="HR14" s="182"/>
      <c r="HS14" s="182"/>
      <c r="HT14" s="182"/>
      <c r="HU14" s="182"/>
      <c r="HV14" s="182"/>
      <c r="HW14" s="182"/>
      <c r="HX14" s="182"/>
      <c r="HY14" s="182"/>
      <c r="HZ14" s="182"/>
      <c r="IA14" s="182"/>
      <c r="IB14" s="182"/>
      <c r="IC14" s="182"/>
      <c r="ID14" s="182"/>
      <c r="IE14" s="182"/>
      <c r="IF14" s="182"/>
      <c r="IG14" s="182"/>
      <c r="IH14" s="182"/>
      <c r="II14" s="182"/>
      <c r="IJ14" s="182"/>
      <c r="IK14" s="182"/>
      <c r="IL14" s="182"/>
      <c r="IM14" s="182"/>
      <c r="IN14" s="182"/>
      <c r="IO14" s="182"/>
      <c r="IP14" s="182"/>
      <c r="IQ14" s="182"/>
      <c r="IR14" s="182"/>
      <c r="IS14" s="182"/>
      <c r="IT14" s="182"/>
    </row>
    <row r="15" spans="1:254" s="181" customFormat="1" ht="18" customHeight="1">
      <c r="A15" s="183"/>
      <c r="B15" s="193" t="s">
        <v>120</v>
      </c>
      <c r="C15" s="194">
        <v>-3567.48</v>
      </c>
      <c r="D15" s="194">
        <v>-4528.93</v>
      </c>
      <c r="E15" s="194">
        <v>-1436.26</v>
      </c>
      <c r="F15" s="194">
        <v>-4184.14</v>
      </c>
      <c r="G15" s="194">
        <v>2998.61</v>
      </c>
      <c r="H15" s="194">
        <v>-2252.61</v>
      </c>
      <c r="I15" s="194">
        <v>-6446.41</v>
      </c>
      <c r="J15" s="194">
        <v>4829.01</v>
      </c>
      <c r="K15" s="194">
        <v>-4610.12</v>
      </c>
      <c r="L15" s="194">
        <v>-79.46</v>
      </c>
      <c r="M15" s="194">
        <v>3979.9</v>
      </c>
      <c r="N15" s="194">
        <v>-4411.35</v>
      </c>
      <c r="O15" s="194">
        <v>-19709.24</v>
      </c>
      <c r="T15" s="182"/>
      <c r="U15" s="182"/>
      <c r="V15" s="182"/>
      <c r="W15" s="182"/>
      <c r="X15" s="182"/>
      <c r="Y15" s="182"/>
      <c r="Z15" s="182"/>
      <c r="AA15" s="182"/>
      <c r="AB15" s="182"/>
      <c r="AC15" s="182"/>
      <c r="AD15" s="182"/>
      <c r="AE15" s="182"/>
      <c r="AF15" s="182"/>
      <c r="AG15" s="182"/>
      <c r="AH15" s="182"/>
      <c r="AI15" s="182"/>
      <c r="AJ15" s="182"/>
      <c r="AK15" s="182"/>
      <c r="AL15" s="182"/>
      <c r="AM15" s="182"/>
      <c r="AN15" s="182"/>
      <c r="AO15" s="182"/>
      <c r="AP15" s="182"/>
      <c r="AQ15" s="182"/>
      <c r="AR15" s="182"/>
      <c r="AS15" s="182"/>
      <c r="AT15" s="182"/>
      <c r="AU15" s="182"/>
      <c r="AV15" s="182"/>
      <c r="AW15" s="182"/>
      <c r="AX15" s="182"/>
      <c r="AY15" s="182"/>
      <c r="AZ15" s="182"/>
      <c r="BA15" s="182"/>
      <c r="BB15" s="182"/>
      <c r="BC15" s="182"/>
      <c r="BD15" s="182"/>
      <c r="BE15" s="182"/>
      <c r="BF15" s="182"/>
      <c r="BG15" s="182"/>
      <c r="BH15" s="182"/>
      <c r="BI15" s="182"/>
      <c r="BJ15" s="182"/>
      <c r="BK15" s="182"/>
      <c r="BL15" s="182"/>
      <c r="BM15" s="182"/>
      <c r="BN15" s="182"/>
      <c r="BO15" s="182"/>
      <c r="BP15" s="182"/>
      <c r="BQ15" s="182"/>
      <c r="BR15" s="182"/>
      <c r="BS15" s="182"/>
      <c r="BT15" s="182"/>
      <c r="BU15" s="182"/>
      <c r="BV15" s="182"/>
      <c r="BW15" s="182"/>
      <c r="BX15" s="182"/>
      <c r="BY15" s="182"/>
      <c r="BZ15" s="182"/>
      <c r="CA15" s="182"/>
      <c r="CB15" s="182"/>
      <c r="CC15" s="182"/>
      <c r="CD15" s="182"/>
      <c r="CE15" s="182"/>
      <c r="CF15" s="182"/>
      <c r="CG15" s="182"/>
      <c r="CH15" s="182"/>
      <c r="CI15" s="182"/>
      <c r="CJ15" s="182"/>
      <c r="CK15" s="182"/>
      <c r="CL15" s="182"/>
      <c r="CM15" s="182"/>
      <c r="CN15" s="182"/>
      <c r="CO15" s="182"/>
      <c r="CP15" s="182"/>
      <c r="CQ15" s="182"/>
      <c r="CR15" s="182"/>
      <c r="CS15" s="182"/>
      <c r="CT15" s="182"/>
      <c r="CU15" s="182"/>
      <c r="CV15" s="182"/>
      <c r="CW15" s="182"/>
      <c r="CX15" s="182"/>
      <c r="CY15" s="182"/>
      <c r="CZ15" s="182"/>
      <c r="DA15" s="182"/>
      <c r="DB15" s="182"/>
      <c r="DC15" s="182"/>
      <c r="DD15" s="182"/>
      <c r="DE15" s="182"/>
      <c r="DF15" s="182"/>
      <c r="DG15" s="182"/>
      <c r="DH15" s="182"/>
      <c r="DI15" s="182"/>
      <c r="DJ15" s="182"/>
      <c r="DK15" s="182"/>
      <c r="DL15" s="182"/>
      <c r="DM15" s="182"/>
      <c r="DN15" s="182"/>
      <c r="DO15" s="182"/>
      <c r="DP15" s="182"/>
      <c r="DQ15" s="182"/>
      <c r="DR15" s="182"/>
      <c r="DS15" s="182"/>
      <c r="DT15" s="182"/>
      <c r="DU15" s="182"/>
      <c r="DV15" s="182"/>
      <c r="DW15" s="182"/>
      <c r="DX15" s="182"/>
      <c r="DY15" s="182"/>
      <c r="DZ15" s="182"/>
      <c r="EA15" s="182"/>
      <c r="EB15" s="182"/>
      <c r="EC15" s="182"/>
      <c r="ED15" s="182"/>
      <c r="EE15" s="182"/>
      <c r="EF15" s="182"/>
      <c r="EG15" s="182"/>
      <c r="EH15" s="182"/>
      <c r="EI15" s="182"/>
      <c r="EJ15" s="182"/>
      <c r="EK15" s="182"/>
      <c r="EL15" s="182"/>
      <c r="EM15" s="182"/>
      <c r="EN15" s="182"/>
      <c r="EO15" s="182"/>
      <c r="EP15" s="182"/>
      <c r="EQ15" s="182"/>
      <c r="ER15" s="182"/>
      <c r="ES15" s="182"/>
      <c r="ET15" s="182"/>
      <c r="EU15" s="182"/>
      <c r="EV15" s="182"/>
      <c r="EW15" s="182"/>
      <c r="EX15" s="182"/>
      <c r="EY15" s="182"/>
      <c r="EZ15" s="182"/>
      <c r="FA15" s="182"/>
      <c r="FB15" s="182"/>
      <c r="FC15" s="182"/>
      <c r="FD15" s="182"/>
      <c r="FE15" s="182"/>
      <c r="FF15" s="182"/>
      <c r="FG15" s="182"/>
      <c r="FH15" s="182"/>
      <c r="FI15" s="182"/>
      <c r="FJ15" s="182"/>
      <c r="FK15" s="182"/>
      <c r="FL15" s="182"/>
      <c r="FM15" s="182"/>
      <c r="FN15" s="182"/>
      <c r="FO15" s="182"/>
      <c r="FP15" s="182"/>
      <c r="FQ15" s="182"/>
      <c r="FR15" s="182"/>
      <c r="FS15" s="182"/>
      <c r="FT15" s="182"/>
      <c r="FU15" s="182"/>
      <c r="FV15" s="182"/>
      <c r="FW15" s="182"/>
      <c r="FX15" s="182"/>
      <c r="FY15" s="182"/>
      <c r="FZ15" s="182"/>
      <c r="GA15" s="182"/>
      <c r="GB15" s="182"/>
      <c r="GC15" s="182"/>
      <c r="GD15" s="182"/>
      <c r="GE15" s="182"/>
      <c r="GF15" s="182"/>
      <c r="GG15" s="182"/>
      <c r="GH15" s="182"/>
      <c r="GI15" s="182"/>
      <c r="GJ15" s="182"/>
      <c r="GK15" s="182"/>
      <c r="GL15" s="182"/>
      <c r="GM15" s="182"/>
      <c r="GN15" s="182"/>
      <c r="GO15" s="182"/>
      <c r="GP15" s="182"/>
      <c r="GQ15" s="182"/>
      <c r="GR15" s="182"/>
      <c r="GS15" s="182"/>
      <c r="GT15" s="182"/>
      <c r="GU15" s="182"/>
      <c r="GV15" s="182"/>
      <c r="GW15" s="182"/>
      <c r="GX15" s="182"/>
      <c r="GY15" s="182"/>
      <c r="GZ15" s="182"/>
      <c r="HA15" s="182"/>
      <c r="HB15" s="182"/>
      <c r="HC15" s="182"/>
      <c r="HD15" s="182"/>
      <c r="HE15" s="182"/>
      <c r="HF15" s="182"/>
      <c r="HG15" s="182"/>
      <c r="HH15" s="182"/>
      <c r="HI15" s="182"/>
      <c r="HJ15" s="182"/>
      <c r="HK15" s="182"/>
      <c r="HL15" s="182"/>
      <c r="HM15" s="182"/>
      <c r="HN15" s="182"/>
      <c r="HO15" s="182"/>
      <c r="HP15" s="182"/>
      <c r="HQ15" s="182"/>
      <c r="HR15" s="182"/>
      <c r="HS15" s="182"/>
      <c r="HT15" s="182"/>
      <c r="HU15" s="182"/>
      <c r="HV15" s="182"/>
      <c r="HW15" s="182"/>
      <c r="HX15" s="182"/>
      <c r="HY15" s="182"/>
      <c r="HZ15" s="182"/>
      <c r="IA15" s="182"/>
      <c r="IB15" s="182"/>
      <c r="IC15" s="182"/>
      <c r="ID15" s="182"/>
      <c r="IE15" s="182"/>
      <c r="IF15" s="182"/>
      <c r="IG15" s="182"/>
      <c r="IH15" s="182"/>
      <c r="II15" s="182"/>
      <c r="IJ15" s="182"/>
      <c r="IK15" s="182"/>
      <c r="IL15" s="182"/>
      <c r="IM15" s="182"/>
      <c r="IN15" s="182"/>
      <c r="IO15" s="182"/>
      <c r="IP15" s="182"/>
      <c r="IQ15" s="182"/>
      <c r="IR15" s="182"/>
      <c r="IS15" s="182"/>
      <c r="IT15" s="182"/>
    </row>
    <row r="16" spans="1:254" s="181" customFormat="1" ht="18" customHeight="1">
      <c r="A16" s="183"/>
      <c r="B16" s="193"/>
      <c r="C16" s="194"/>
      <c r="D16" s="194"/>
      <c r="E16" s="194"/>
      <c r="F16" s="194"/>
      <c r="G16" s="194"/>
      <c r="H16" s="194"/>
      <c r="I16" s="194"/>
      <c r="J16" s="194"/>
      <c r="K16" s="194"/>
      <c r="L16" s="194"/>
      <c r="M16" s="194"/>
      <c r="N16" s="194"/>
      <c r="O16" s="194"/>
      <c r="T16" s="182"/>
      <c r="U16" s="182"/>
      <c r="V16" s="182"/>
      <c r="W16" s="182"/>
      <c r="X16" s="182"/>
      <c r="Y16" s="182"/>
      <c r="Z16" s="182"/>
      <c r="AA16" s="182"/>
      <c r="AB16" s="182"/>
      <c r="AC16" s="182"/>
      <c r="AD16" s="182"/>
      <c r="AE16" s="182"/>
      <c r="AF16" s="182"/>
      <c r="AG16" s="182"/>
      <c r="AH16" s="182"/>
      <c r="AI16" s="182"/>
      <c r="AJ16" s="182"/>
      <c r="AK16" s="182"/>
      <c r="AL16" s="182"/>
      <c r="AM16" s="182"/>
      <c r="AN16" s="182"/>
      <c r="AO16" s="182"/>
      <c r="AP16" s="182"/>
      <c r="AQ16" s="182"/>
      <c r="AR16" s="182"/>
      <c r="AS16" s="182"/>
      <c r="AT16" s="182"/>
      <c r="AU16" s="182"/>
      <c r="AV16" s="182"/>
      <c r="AW16" s="182"/>
      <c r="AX16" s="182"/>
      <c r="AY16" s="182"/>
      <c r="AZ16" s="182"/>
      <c r="BA16" s="182"/>
      <c r="BB16" s="182"/>
      <c r="BC16" s="182"/>
      <c r="BD16" s="182"/>
      <c r="BE16" s="182"/>
      <c r="BF16" s="182"/>
      <c r="BG16" s="182"/>
      <c r="BH16" s="182"/>
      <c r="BI16" s="182"/>
      <c r="BJ16" s="182"/>
      <c r="BK16" s="182"/>
      <c r="BL16" s="182"/>
      <c r="BM16" s="182"/>
      <c r="BN16" s="182"/>
      <c r="BO16" s="182"/>
      <c r="BP16" s="182"/>
      <c r="BQ16" s="182"/>
      <c r="BR16" s="182"/>
      <c r="BS16" s="182"/>
      <c r="BT16" s="182"/>
      <c r="BU16" s="182"/>
      <c r="BV16" s="182"/>
      <c r="BW16" s="182"/>
      <c r="BX16" s="182"/>
      <c r="BY16" s="182"/>
      <c r="BZ16" s="182"/>
      <c r="CA16" s="182"/>
      <c r="CB16" s="182"/>
      <c r="CC16" s="182"/>
      <c r="CD16" s="182"/>
      <c r="CE16" s="182"/>
      <c r="CF16" s="182"/>
      <c r="CG16" s="182"/>
      <c r="CH16" s="182"/>
      <c r="CI16" s="182"/>
      <c r="CJ16" s="182"/>
      <c r="CK16" s="182"/>
      <c r="CL16" s="182"/>
      <c r="CM16" s="182"/>
      <c r="CN16" s="182"/>
      <c r="CO16" s="182"/>
      <c r="CP16" s="182"/>
      <c r="CQ16" s="182"/>
      <c r="CR16" s="182"/>
      <c r="CS16" s="182"/>
      <c r="CT16" s="182"/>
      <c r="CU16" s="182"/>
      <c r="CV16" s="182"/>
      <c r="CW16" s="182"/>
      <c r="CX16" s="182"/>
      <c r="CY16" s="182"/>
      <c r="CZ16" s="182"/>
      <c r="DA16" s="182"/>
      <c r="DB16" s="182"/>
      <c r="DC16" s="182"/>
      <c r="DD16" s="182"/>
      <c r="DE16" s="182"/>
      <c r="DF16" s="182"/>
      <c r="DG16" s="182"/>
      <c r="DH16" s="182"/>
      <c r="DI16" s="182"/>
      <c r="DJ16" s="182"/>
      <c r="DK16" s="182"/>
      <c r="DL16" s="182"/>
      <c r="DM16" s="182"/>
      <c r="DN16" s="182"/>
      <c r="DO16" s="182"/>
      <c r="DP16" s="182"/>
      <c r="DQ16" s="182"/>
      <c r="DR16" s="182"/>
      <c r="DS16" s="182"/>
      <c r="DT16" s="182"/>
      <c r="DU16" s="182"/>
      <c r="DV16" s="182"/>
      <c r="DW16" s="182"/>
      <c r="DX16" s="182"/>
      <c r="DY16" s="182"/>
      <c r="DZ16" s="182"/>
      <c r="EA16" s="182"/>
      <c r="EB16" s="182"/>
      <c r="EC16" s="182"/>
      <c r="ED16" s="182"/>
      <c r="EE16" s="182"/>
      <c r="EF16" s="182"/>
      <c r="EG16" s="182"/>
      <c r="EH16" s="182"/>
      <c r="EI16" s="182"/>
      <c r="EJ16" s="182"/>
      <c r="EK16" s="182"/>
      <c r="EL16" s="182"/>
      <c r="EM16" s="182"/>
      <c r="EN16" s="182"/>
      <c r="EO16" s="182"/>
      <c r="EP16" s="182"/>
      <c r="EQ16" s="182"/>
      <c r="ER16" s="182"/>
      <c r="ES16" s="182"/>
      <c r="ET16" s="182"/>
      <c r="EU16" s="182"/>
      <c r="EV16" s="182"/>
      <c r="EW16" s="182"/>
      <c r="EX16" s="182"/>
      <c r="EY16" s="182"/>
      <c r="EZ16" s="182"/>
      <c r="FA16" s="182"/>
      <c r="FB16" s="182"/>
      <c r="FC16" s="182"/>
      <c r="FD16" s="182"/>
      <c r="FE16" s="182"/>
      <c r="FF16" s="182"/>
      <c r="FG16" s="182"/>
      <c r="FH16" s="182"/>
      <c r="FI16" s="182"/>
      <c r="FJ16" s="182"/>
      <c r="FK16" s="182"/>
      <c r="FL16" s="182"/>
      <c r="FM16" s="182"/>
      <c r="FN16" s="182"/>
      <c r="FO16" s="182"/>
      <c r="FP16" s="182"/>
      <c r="FQ16" s="182"/>
      <c r="FR16" s="182"/>
      <c r="FS16" s="182"/>
      <c r="FT16" s="182"/>
      <c r="FU16" s="182"/>
      <c r="FV16" s="182"/>
      <c r="FW16" s="182"/>
      <c r="FX16" s="182"/>
      <c r="FY16" s="182"/>
      <c r="FZ16" s="182"/>
      <c r="GA16" s="182"/>
      <c r="GB16" s="182"/>
      <c r="GC16" s="182"/>
      <c r="GD16" s="182"/>
      <c r="GE16" s="182"/>
      <c r="GF16" s="182"/>
      <c r="GG16" s="182"/>
      <c r="GH16" s="182"/>
      <c r="GI16" s="182"/>
      <c r="GJ16" s="182"/>
      <c r="GK16" s="182"/>
      <c r="GL16" s="182"/>
      <c r="GM16" s="182"/>
      <c r="GN16" s="182"/>
      <c r="GO16" s="182"/>
      <c r="GP16" s="182"/>
      <c r="GQ16" s="182"/>
      <c r="GR16" s="182"/>
      <c r="GS16" s="182"/>
      <c r="GT16" s="182"/>
      <c r="GU16" s="182"/>
      <c r="GV16" s="182"/>
      <c r="GW16" s="182"/>
      <c r="GX16" s="182"/>
      <c r="GY16" s="182"/>
      <c r="GZ16" s="182"/>
      <c r="HA16" s="182"/>
      <c r="HB16" s="182"/>
      <c r="HC16" s="182"/>
      <c r="HD16" s="182"/>
      <c r="HE16" s="182"/>
      <c r="HF16" s="182"/>
      <c r="HG16" s="182"/>
      <c r="HH16" s="182"/>
      <c r="HI16" s="182"/>
      <c r="HJ16" s="182"/>
      <c r="HK16" s="182"/>
      <c r="HL16" s="182"/>
      <c r="HM16" s="182"/>
      <c r="HN16" s="182"/>
      <c r="HO16" s="182"/>
      <c r="HP16" s="182"/>
      <c r="HQ16" s="182"/>
      <c r="HR16" s="182"/>
      <c r="HS16" s="182"/>
      <c r="HT16" s="182"/>
      <c r="HU16" s="182"/>
      <c r="HV16" s="182"/>
      <c r="HW16" s="182"/>
      <c r="HX16" s="182"/>
      <c r="HY16" s="182"/>
      <c r="HZ16" s="182"/>
      <c r="IA16" s="182"/>
      <c r="IB16" s="182"/>
      <c r="IC16" s="182"/>
      <c r="ID16" s="182"/>
      <c r="IE16" s="182"/>
      <c r="IF16" s="182"/>
      <c r="IG16" s="182"/>
      <c r="IH16" s="182"/>
      <c r="II16" s="182"/>
      <c r="IJ16" s="182"/>
      <c r="IK16" s="182"/>
      <c r="IL16" s="182"/>
      <c r="IM16" s="182"/>
      <c r="IN16" s="182"/>
      <c r="IO16" s="182"/>
      <c r="IP16" s="182"/>
      <c r="IQ16" s="182"/>
      <c r="IR16" s="182"/>
      <c r="IS16" s="182"/>
      <c r="IT16" s="182"/>
    </row>
    <row r="17" spans="1:254" s="181" customFormat="1" ht="18" customHeight="1">
      <c r="A17" s="183"/>
      <c r="B17" s="193" t="s">
        <v>121</v>
      </c>
      <c r="C17" s="194">
        <v>3567.48</v>
      </c>
      <c r="D17" s="194">
        <v>4528.93</v>
      </c>
      <c r="E17" s="194">
        <v>1436.26</v>
      </c>
      <c r="F17" s="194">
        <v>4184.14</v>
      </c>
      <c r="G17" s="194">
        <v>-2998.61</v>
      </c>
      <c r="H17" s="194">
        <v>2252.61</v>
      </c>
      <c r="I17" s="194">
        <v>6446.41</v>
      </c>
      <c r="J17" s="194">
        <v>-4829.01</v>
      </c>
      <c r="K17" s="194">
        <v>4610.12</v>
      </c>
      <c r="L17" s="194">
        <v>79.46</v>
      </c>
      <c r="M17" s="194">
        <v>-3979.9</v>
      </c>
      <c r="N17" s="194">
        <v>4411.35</v>
      </c>
      <c r="O17" s="194">
        <v>19709.24</v>
      </c>
      <c r="P17" s="182"/>
      <c r="Q17" s="182"/>
      <c r="R17" s="182"/>
      <c r="T17" s="182"/>
      <c r="U17" s="182"/>
      <c r="V17" s="182"/>
      <c r="W17" s="182"/>
      <c r="X17" s="182"/>
      <c r="Y17" s="182"/>
      <c r="Z17" s="182"/>
      <c r="AA17" s="182"/>
      <c r="AB17" s="182"/>
      <c r="AC17" s="182"/>
      <c r="AD17" s="182"/>
      <c r="AE17" s="182"/>
      <c r="AF17" s="182"/>
      <c r="AG17" s="182"/>
      <c r="AH17" s="182"/>
      <c r="AI17" s="182"/>
      <c r="AJ17" s="182"/>
      <c r="AK17" s="182"/>
      <c r="AL17" s="182"/>
      <c r="AM17" s="182"/>
      <c r="AN17" s="182"/>
      <c r="AO17" s="182"/>
      <c r="AP17" s="182"/>
      <c r="AQ17" s="182"/>
      <c r="AR17" s="182"/>
      <c r="AS17" s="182"/>
      <c r="AT17" s="182"/>
      <c r="AU17" s="182"/>
      <c r="AV17" s="182"/>
      <c r="AW17" s="182"/>
      <c r="AX17" s="182"/>
      <c r="AY17" s="182"/>
      <c r="AZ17" s="182"/>
      <c r="BA17" s="182"/>
      <c r="BB17" s="182"/>
      <c r="BC17" s="182"/>
      <c r="BD17" s="182"/>
      <c r="BE17" s="182"/>
      <c r="BF17" s="182"/>
      <c r="BG17" s="182"/>
      <c r="BH17" s="182"/>
      <c r="BI17" s="182"/>
      <c r="BJ17" s="182"/>
      <c r="BK17" s="182"/>
      <c r="BL17" s="182"/>
      <c r="BM17" s="182"/>
      <c r="BN17" s="182"/>
      <c r="BO17" s="182"/>
      <c r="BP17" s="182"/>
      <c r="BQ17" s="182"/>
      <c r="BR17" s="182"/>
      <c r="BS17" s="182"/>
      <c r="BT17" s="182"/>
      <c r="BU17" s="182"/>
      <c r="BV17" s="182"/>
      <c r="BW17" s="182"/>
      <c r="BX17" s="182"/>
      <c r="BY17" s="182"/>
      <c r="BZ17" s="182"/>
      <c r="CA17" s="182"/>
      <c r="CB17" s="182"/>
      <c r="CC17" s="182"/>
      <c r="CD17" s="182"/>
      <c r="CE17" s="182"/>
      <c r="CF17" s="182"/>
      <c r="CG17" s="182"/>
      <c r="CH17" s="182"/>
      <c r="CI17" s="182"/>
      <c r="CJ17" s="182"/>
      <c r="CK17" s="182"/>
      <c r="CL17" s="182"/>
      <c r="CM17" s="182"/>
      <c r="CN17" s="182"/>
      <c r="CO17" s="182"/>
      <c r="CP17" s="182"/>
      <c r="CQ17" s="182"/>
      <c r="CR17" s="182"/>
      <c r="CS17" s="182"/>
      <c r="CT17" s="182"/>
      <c r="CU17" s="182"/>
      <c r="CV17" s="182"/>
      <c r="CW17" s="182"/>
      <c r="CX17" s="182"/>
      <c r="CY17" s="182"/>
      <c r="CZ17" s="182"/>
      <c r="DA17" s="182"/>
      <c r="DB17" s="182"/>
      <c r="DC17" s="182"/>
      <c r="DD17" s="182"/>
      <c r="DE17" s="182"/>
      <c r="DF17" s="182"/>
      <c r="DG17" s="182"/>
      <c r="DH17" s="182"/>
      <c r="DI17" s="182"/>
      <c r="DJ17" s="182"/>
      <c r="DK17" s="182"/>
      <c r="DL17" s="182"/>
      <c r="DM17" s="182"/>
      <c r="DN17" s="182"/>
      <c r="DO17" s="182"/>
      <c r="DP17" s="182"/>
      <c r="DQ17" s="182"/>
      <c r="DR17" s="182"/>
      <c r="DS17" s="182"/>
      <c r="DT17" s="182"/>
      <c r="DU17" s="182"/>
      <c r="DV17" s="182"/>
      <c r="DW17" s="182"/>
      <c r="DX17" s="182"/>
      <c r="DY17" s="182"/>
      <c r="DZ17" s="182"/>
      <c r="EA17" s="182"/>
      <c r="EB17" s="182"/>
      <c r="EC17" s="182"/>
      <c r="ED17" s="182"/>
      <c r="EE17" s="182"/>
      <c r="EF17" s="182"/>
      <c r="EG17" s="182"/>
      <c r="EH17" s="182"/>
      <c r="EI17" s="182"/>
      <c r="EJ17" s="182"/>
      <c r="EK17" s="182"/>
      <c r="EL17" s="182"/>
      <c r="EM17" s="182"/>
      <c r="EN17" s="182"/>
      <c r="EO17" s="182"/>
      <c r="EP17" s="182"/>
      <c r="EQ17" s="182"/>
      <c r="ER17" s="182"/>
      <c r="ES17" s="182"/>
      <c r="ET17" s="182"/>
      <c r="EU17" s="182"/>
      <c r="EV17" s="182"/>
      <c r="EW17" s="182"/>
      <c r="EX17" s="182"/>
      <c r="EY17" s="182"/>
      <c r="EZ17" s="182"/>
      <c r="FA17" s="182"/>
      <c r="FB17" s="182"/>
      <c r="FC17" s="182"/>
      <c r="FD17" s="182"/>
      <c r="FE17" s="182"/>
      <c r="FF17" s="182"/>
      <c r="FG17" s="182"/>
      <c r="FH17" s="182"/>
      <c r="FI17" s="182"/>
      <c r="FJ17" s="182"/>
      <c r="FK17" s="182"/>
      <c r="FL17" s="182"/>
      <c r="FM17" s="182"/>
      <c r="FN17" s="182"/>
      <c r="FO17" s="182"/>
      <c r="FP17" s="182"/>
      <c r="FQ17" s="182"/>
      <c r="FR17" s="182"/>
      <c r="FS17" s="182"/>
      <c r="FT17" s="182"/>
      <c r="FU17" s="182"/>
      <c r="FV17" s="182"/>
      <c r="FW17" s="182"/>
      <c r="FX17" s="182"/>
      <c r="FY17" s="182"/>
      <c r="FZ17" s="182"/>
      <c r="GA17" s="182"/>
      <c r="GB17" s="182"/>
      <c r="GC17" s="182"/>
      <c r="GD17" s="182"/>
      <c r="GE17" s="182"/>
      <c r="GF17" s="182"/>
      <c r="GG17" s="182"/>
      <c r="GH17" s="182"/>
      <c r="GI17" s="182"/>
      <c r="GJ17" s="182"/>
      <c r="GK17" s="182"/>
      <c r="GL17" s="182"/>
      <c r="GM17" s="182"/>
      <c r="GN17" s="182"/>
      <c r="GO17" s="182"/>
      <c r="GP17" s="182"/>
      <c r="GQ17" s="182"/>
      <c r="GR17" s="182"/>
      <c r="GS17" s="182"/>
      <c r="GT17" s="182"/>
      <c r="GU17" s="182"/>
      <c r="GV17" s="182"/>
      <c r="GW17" s="182"/>
      <c r="GX17" s="182"/>
      <c r="GY17" s="182"/>
      <c r="GZ17" s="182"/>
      <c r="HA17" s="182"/>
      <c r="HB17" s="182"/>
      <c r="HC17" s="182"/>
      <c r="HD17" s="182"/>
      <c r="HE17" s="182"/>
      <c r="HF17" s="182"/>
      <c r="HG17" s="182"/>
      <c r="HH17" s="182"/>
      <c r="HI17" s="182"/>
      <c r="HJ17" s="182"/>
      <c r="HK17" s="182"/>
      <c r="HL17" s="182"/>
      <c r="HM17" s="182"/>
      <c r="HN17" s="182"/>
      <c r="HO17" s="182"/>
      <c r="HP17" s="182"/>
      <c r="HQ17" s="182"/>
      <c r="HR17" s="182"/>
      <c r="HS17" s="182"/>
      <c r="HT17" s="182"/>
      <c r="HU17" s="182"/>
      <c r="HV17" s="182"/>
      <c r="HW17" s="182"/>
      <c r="HX17" s="182"/>
      <c r="HY17" s="182"/>
      <c r="HZ17" s="182"/>
      <c r="IA17" s="182"/>
      <c r="IB17" s="182"/>
      <c r="IC17" s="182"/>
      <c r="ID17" s="182"/>
      <c r="IE17" s="182"/>
      <c r="IF17" s="182"/>
      <c r="IG17" s="182"/>
      <c r="IH17" s="182"/>
      <c r="II17" s="182"/>
      <c r="IJ17" s="182"/>
      <c r="IK17" s="182"/>
      <c r="IL17" s="182"/>
      <c r="IM17" s="182"/>
      <c r="IN17" s="182"/>
      <c r="IO17" s="182"/>
      <c r="IP17" s="182"/>
      <c r="IQ17" s="182"/>
      <c r="IR17" s="182"/>
      <c r="IS17" s="182"/>
      <c r="IT17" s="182"/>
    </row>
    <row r="18" spans="1:254" s="181" customFormat="1" ht="18" customHeight="1">
      <c r="A18" s="183"/>
      <c r="B18" s="193"/>
      <c r="C18" s="194"/>
      <c r="D18" s="194"/>
      <c r="E18" s="194"/>
      <c r="F18" s="194"/>
      <c r="G18" s="194"/>
      <c r="H18" s="194"/>
      <c r="I18" s="194"/>
      <c r="J18" s="194"/>
      <c r="K18" s="194"/>
      <c r="L18" s="194"/>
      <c r="M18" s="194"/>
      <c r="N18" s="194"/>
      <c r="O18" s="194"/>
      <c r="P18" s="182"/>
      <c r="Q18" s="182"/>
      <c r="R18" s="182"/>
      <c r="T18" s="182"/>
      <c r="U18" s="182"/>
      <c r="V18" s="182"/>
      <c r="W18" s="182"/>
      <c r="X18" s="182"/>
      <c r="Y18" s="182"/>
      <c r="Z18" s="182"/>
      <c r="AA18" s="182"/>
      <c r="AB18" s="182"/>
      <c r="AC18" s="182"/>
      <c r="AD18" s="182"/>
      <c r="AE18" s="182"/>
      <c r="AF18" s="182"/>
      <c r="AG18" s="182"/>
      <c r="AH18" s="182"/>
      <c r="AI18" s="182"/>
      <c r="AJ18" s="182"/>
      <c r="AK18" s="182"/>
      <c r="AL18" s="182"/>
      <c r="AM18" s="182"/>
      <c r="AN18" s="182"/>
      <c r="AO18" s="182"/>
      <c r="AP18" s="182"/>
      <c r="AQ18" s="182"/>
      <c r="AR18" s="182"/>
      <c r="AS18" s="182"/>
      <c r="AT18" s="182"/>
      <c r="AU18" s="182"/>
      <c r="AV18" s="182"/>
      <c r="AW18" s="182"/>
      <c r="AX18" s="182"/>
      <c r="AY18" s="182"/>
      <c r="AZ18" s="182"/>
      <c r="BA18" s="182"/>
      <c r="BB18" s="182"/>
      <c r="BC18" s="182"/>
      <c r="BD18" s="182"/>
      <c r="BE18" s="182"/>
      <c r="BF18" s="182"/>
      <c r="BG18" s="182"/>
      <c r="BH18" s="182"/>
      <c r="BI18" s="182"/>
      <c r="BJ18" s="182"/>
      <c r="BK18" s="182"/>
      <c r="BL18" s="182"/>
      <c r="BM18" s="182"/>
      <c r="BN18" s="182"/>
      <c r="BO18" s="182"/>
      <c r="BP18" s="182"/>
      <c r="BQ18" s="182"/>
      <c r="BR18" s="182"/>
      <c r="BS18" s="182"/>
      <c r="BT18" s="182"/>
      <c r="BU18" s="182"/>
      <c r="BV18" s="182"/>
      <c r="BW18" s="182"/>
      <c r="BX18" s="182"/>
      <c r="BY18" s="182"/>
      <c r="BZ18" s="182"/>
      <c r="CA18" s="182"/>
      <c r="CB18" s="182"/>
      <c r="CC18" s="182"/>
      <c r="CD18" s="182"/>
      <c r="CE18" s="182"/>
      <c r="CF18" s="182"/>
      <c r="CG18" s="182"/>
      <c r="CH18" s="182"/>
      <c r="CI18" s="182"/>
      <c r="CJ18" s="182"/>
      <c r="CK18" s="182"/>
      <c r="CL18" s="182"/>
      <c r="CM18" s="182"/>
      <c r="CN18" s="182"/>
      <c r="CO18" s="182"/>
      <c r="CP18" s="182"/>
      <c r="CQ18" s="182"/>
      <c r="CR18" s="182"/>
      <c r="CS18" s="182"/>
      <c r="CT18" s="182"/>
      <c r="CU18" s="182"/>
      <c r="CV18" s="182"/>
      <c r="CW18" s="182"/>
      <c r="CX18" s="182"/>
      <c r="CY18" s="182"/>
      <c r="CZ18" s="182"/>
      <c r="DA18" s="182"/>
      <c r="DB18" s="182"/>
      <c r="DC18" s="182"/>
      <c r="DD18" s="182"/>
      <c r="DE18" s="182"/>
      <c r="DF18" s="182"/>
      <c r="DG18" s="182"/>
      <c r="DH18" s="182"/>
      <c r="DI18" s="182"/>
      <c r="DJ18" s="182"/>
      <c r="DK18" s="182"/>
      <c r="DL18" s="182"/>
      <c r="DM18" s="182"/>
      <c r="DN18" s="182"/>
      <c r="DO18" s="182"/>
      <c r="DP18" s="182"/>
      <c r="DQ18" s="182"/>
      <c r="DR18" s="182"/>
      <c r="DS18" s="182"/>
      <c r="DT18" s="182"/>
      <c r="DU18" s="182"/>
      <c r="DV18" s="182"/>
      <c r="DW18" s="182"/>
      <c r="DX18" s="182"/>
      <c r="DY18" s="182"/>
      <c r="DZ18" s="182"/>
      <c r="EA18" s="182"/>
      <c r="EB18" s="182"/>
      <c r="EC18" s="182"/>
      <c r="ED18" s="182"/>
      <c r="EE18" s="182"/>
      <c r="EF18" s="182"/>
      <c r="EG18" s="182"/>
      <c r="EH18" s="182"/>
      <c r="EI18" s="182"/>
      <c r="EJ18" s="182"/>
      <c r="EK18" s="182"/>
      <c r="EL18" s="182"/>
      <c r="EM18" s="182"/>
      <c r="EN18" s="182"/>
      <c r="EO18" s="182"/>
      <c r="EP18" s="182"/>
      <c r="EQ18" s="182"/>
      <c r="ER18" s="182"/>
      <c r="ES18" s="182"/>
      <c r="ET18" s="182"/>
      <c r="EU18" s="182"/>
      <c r="EV18" s="182"/>
      <c r="EW18" s="182"/>
      <c r="EX18" s="182"/>
      <c r="EY18" s="182"/>
      <c r="EZ18" s="182"/>
      <c r="FA18" s="182"/>
      <c r="FB18" s="182"/>
      <c r="FC18" s="182"/>
      <c r="FD18" s="182"/>
      <c r="FE18" s="182"/>
      <c r="FF18" s="182"/>
      <c r="FG18" s="182"/>
      <c r="FH18" s="182"/>
      <c r="FI18" s="182"/>
      <c r="FJ18" s="182"/>
      <c r="FK18" s="182"/>
      <c r="FL18" s="182"/>
      <c r="FM18" s="182"/>
      <c r="FN18" s="182"/>
      <c r="FO18" s="182"/>
      <c r="FP18" s="182"/>
      <c r="FQ18" s="182"/>
      <c r="FR18" s="182"/>
      <c r="FS18" s="182"/>
      <c r="FT18" s="182"/>
      <c r="FU18" s="182"/>
      <c r="FV18" s="182"/>
      <c r="FW18" s="182"/>
      <c r="FX18" s="182"/>
      <c r="FY18" s="182"/>
      <c r="FZ18" s="182"/>
      <c r="GA18" s="182"/>
      <c r="GB18" s="182"/>
      <c r="GC18" s="182"/>
      <c r="GD18" s="182"/>
      <c r="GE18" s="182"/>
      <c r="GF18" s="182"/>
      <c r="GG18" s="182"/>
      <c r="GH18" s="182"/>
      <c r="GI18" s="182"/>
      <c r="GJ18" s="182"/>
      <c r="GK18" s="182"/>
      <c r="GL18" s="182"/>
      <c r="GM18" s="182"/>
      <c r="GN18" s="182"/>
      <c r="GO18" s="182"/>
      <c r="GP18" s="182"/>
      <c r="GQ18" s="182"/>
      <c r="GR18" s="182"/>
      <c r="GS18" s="182"/>
      <c r="GT18" s="182"/>
      <c r="GU18" s="182"/>
      <c r="GV18" s="182"/>
      <c r="GW18" s="182"/>
      <c r="GX18" s="182"/>
      <c r="GY18" s="182"/>
      <c r="GZ18" s="182"/>
      <c r="HA18" s="182"/>
      <c r="HB18" s="182"/>
      <c r="HC18" s="182"/>
      <c r="HD18" s="182"/>
      <c r="HE18" s="182"/>
      <c r="HF18" s="182"/>
      <c r="HG18" s="182"/>
      <c r="HH18" s="182"/>
      <c r="HI18" s="182"/>
      <c r="HJ18" s="182"/>
      <c r="HK18" s="182"/>
      <c r="HL18" s="182"/>
      <c r="HM18" s="182"/>
      <c r="HN18" s="182"/>
      <c r="HO18" s="182"/>
      <c r="HP18" s="182"/>
      <c r="HQ18" s="182"/>
      <c r="HR18" s="182"/>
      <c r="HS18" s="182"/>
      <c r="HT18" s="182"/>
      <c r="HU18" s="182"/>
      <c r="HV18" s="182"/>
      <c r="HW18" s="182"/>
      <c r="HX18" s="182"/>
      <c r="HY18" s="182"/>
      <c r="HZ18" s="182"/>
      <c r="IA18" s="182"/>
      <c r="IB18" s="182"/>
      <c r="IC18" s="182"/>
      <c r="ID18" s="182"/>
      <c r="IE18" s="182"/>
      <c r="IF18" s="182"/>
      <c r="IG18" s="182"/>
      <c r="IH18" s="182"/>
      <c r="II18" s="182"/>
      <c r="IJ18" s="182"/>
      <c r="IK18" s="182"/>
      <c r="IL18" s="182"/>
      <c r="IM18" s="182"/>
      <c r="IN18" s="182"/>
      <c r="IO18" s="182"/>
      <c r="IP18" s="182"/>
      <c r="IQ18" s="182"/>
      <c r="IR18" s="182"/>
      <c r="IS18" s="182"/>
      <c r="IT18" s="182"/>
    </row>
    <row r="19" spans="1:254" s="181" customFormat="1" ht="18" customHeight="1">
      <c r="A19" s="183"/>
      <c r="B19" s="193" t="s">
        <v>122</v>
      </c>
      <c r="C19" s="194">
        <v>6228.22</v>
      </c>
      <c r="D19" s="194">
        <v>6850.84</v>
      </c>
      <c r="E19" s="194">
        <v>268.45</v>
      </c>
      <c r="F19" s="194">
        <v>-1808.41</v>
      </c>
      <c r="G19" s="194">
        <v>-2423.68</v>
      </c>
      <c r="H19" s="194">
        <v>-371.9</v>
      </c>
      <c r="I19" s="194">
        <v>2358.8</v>
      </c>
      <c r="J19" s="194">
        <v>780.93</v>
      </c>
      <c r="K19" s="194">
        <v>186.87</v>
      </c>
      <c r="L19" s="194">
        <v>-2443.02</v>
      </c>
      <c r="M19" s="194">
        <v>-1672.38</v>
      </c>
      <c r="N19" s="194">
        <v>-743.99</v>
      </c>
      <c r="O19" s="194">
        <v>7210.730000000004</v>
      </c>
      <c r="P19" s="182"/>
      <c r="Q19" s="182"/>
      <c r="R19" s="182"/>
      <c r="T19" s="182"/>
      <c r="U19" s="182"/>
      <c r="V19" s="182"/>
      <c r="W19" s="182"/>
      <c r="X19" s="182"/>
      <c r="Y19" s="182"/>
      <c r="Z19" s="182"/>
      <c r="AA19" s="182"/>
      <c r="AB19" s="182"/>
      <c r="AC19" s="182"/>
      <c r="AD19" s="182"/>
      <c r="AE19" s="182"/>
      <c r="AF19" s="182"/>
      <c r="AG19" s="182"/>
      <c r="AH19" s="182"/>
      <c r="AI19" s="182"/>
      <c r="AJ19" s="182"/>
      <c r="AK19" s="182"/>
      <c r="AL19" s="182"/>
      <c r="AM19" s="182"/>
      <c r="AN19" s="182"/>
      <c r="AO19" s="182"/>
      <c r="AP19" s="182"/>
      <c r="AQ19" s="182"/>
      <c r="AR19" s="182"/>
      <c r="AS19" s="182"/>
      <c r="AT19" s="182"/>
      <c r="AU19" s="182"/>
      <c r="AV19" s="182"/>
      <c r="AW19" s="182"/>
      <c r="AX19" s="182"/>
      <c r="AY19" s="182"/>
      <c r="AZ19" s="182"/>
      <c r="BA19" s="182"/>
      <c r="BB19" s="182"/>
      <c r="BC19" s="182"/>
      <c r="BD19" s="182"/>
      <c r="BE19" s="182"/>
      <c r="BF19" s="182"/>
      <c r="BG19" s="182"/>
      <c r="BH19" s="182"/>
      <c r="BI19" s="182"/>
      <c r="BJ19" s="182"/>
      <c r="BK19" s="182"/>
      <c r="BL19" s="182"/>
      <c r="BM19" s="182"/>
      <c r="BN19" s="182"/>
      <c r="BO19" s="182"/>
      <c r="BP19" s="182"/>
      <c r="BQ19" s="182"/>
      <c r="BR19" s="182"/>
      <c r="BS19" s="182"/>
      <c r="BT19" s="182"/>
      <c r="BU19" s="182"/>
      <c r="BV19" s="182"/>
      <c r="BW19" s="182"/>
      <c r="BX19" s="182"/>
      <c r="BY19" s="182"/>
      <c r="BZ19" s="182"/>
      <c r="CA19" s="182"/>
      <c r="CB19" s="182"/>
      <c r="CC19" s="182"/>
      <c r="CD19" s="182"/>
      <c r="CE19" s="182"/>
      <c r="CF19" s="182"/>
      <c r="CG19" s="182"/>
      <c r="CH19" s="182"/>
      <c r="CI19" s="182"/>
      <c r="CJ19" s="182"/>
      <c r="CK19" s="182"/>
      <c r="CL19" s="182"/>
      <c r="CM19" s="182"/>
      <c r="CN19" s="182"/>
      <c r="CO19" s="182"/>
      <c r="CP19" s="182"/>
      <c r="CQ19" s="182"/>
      <c r="CR19" s="182"/>
      <c r="CS19" s="182"/>
      <c r="CT19" s="182"/>
      <c r="CU19" s="182"/>
      <c r="CV19" s="182"/>
      <c r="CW19" s="182"/>
      <c r="CX19" s="182"/>
      <c r="CY19" s="182"/>
      <c r="CZ19" s="182"/>
      <c r="DA19" s="182"/>
      <c r="DB19" s="182"/>
      <c r="DC19" s="182"/>
      <c r="DD19" s="182"/>
      <c r="DE19" s="182"/>
      <c r="DF19" s="182"/>
      <c r="DG19" s="182"/>
      <c r="DH19" s="182"/>
      <c r="DI19" s="182"/>
      <c r="DJ19" s="182"/>
      <c r="DK19" s="182"/>
      <c r="DL19" s="182"/>
      <c r="DM19" s="182"/>
      <c r="DN19" s="182"/>
      <c r="DO19" s="182"/>
      <c r="DP19" s="182"/>
      <c r="DQ19" s="182"/>
      <c r="DR19" s="182"/>
      <c r="DS19" s="182"/>
      <c r="DT19" s="182"/>
      <c r="DU19" s="182"/>
      <c r="DV19" s="182"/>
      <c r="DW19" s="182"/>
      <c r="DX19" s="182"/>
      <c r="DY19" s="182"/>
      <c r="DZ19" s="182"/>
      <c r="EA19" s="182"/>
      <c r="EB19" s="182"/>
      <c r="EC19" s="182"/>
      <c r="ED19" s="182"/>
      <c r="EE19" s="182"/>
      <c r="EF19" s="182"/>
      <c r="EG19" s="182"/>
      <c r="EH19" s="182"/>
      <c r="EI19" s="182"/>
      <c r="EJ19" s="182"/>
      <c r="EK19" s="182"/>
      <c r="EL19" s="182"/>
      <c r="EM19" s="182"/>
      <c r="EN19" s="182"/>
      <c r="EO19" s="182"/>
      <c r="EP19" s="182"/>
      <c r="EQ19" s="182"/>
      <c r="ER19" s="182"/>
      <c r="ES19" s="182"/>
      <c r="ET19" s="182"/>
      <c r="EU19" s="182"/>
      <c r="EV19" s="182"/>
      <c r="EW19" s="182"/>
      <c r="EX19" s="182"/>
      <c r="EY19" s="182"/>
      <c r="EZ19" s="182"/>
      <c r="FA19" s="182"/>
      <c r="FB19" s="182"/>
      <c r="FC19" s="182"/>
      <c r="FD19" s="182"/>
      <c r="FE19" s="182"/>
      <c r="FF19" s="182"/>
      <c r="FG19" s="182"/>
      <c r="FH19" s="182"/>
      <c r="FI19" s="182"/>
      <c r="FJ19" s="182"/>
      <c r="FK19" s="182"/>
      <c r="FL19" s="182"/>
      <c r="FM19" s="182"/>
      <c r="FN19" s="182"/>
      <c r="FO19" s="182"/>
      <c r="FP19" s="182"/>
      <c r="FQ19" s="182"/>
      <c r="FR19" s="182"/>
      <c r="FS19" s="182"/>
      <c r="FT19" s="182"/>
      <c r="FU19" s="182"/>
      <c r="FV19" s="182"/>
      <c r="FW19" s="182"/>
      <c r="FX19" s="182"/>
      <c r="FY19" s="182"/>
      <c r="FZ19" s="182"/>
      <c r="GA19" s="182"/>
      <c r="GB19" s="182"/>
      <c r="GC19" s="182"/>
      <c r="GD19" s="182"/>
      <c r="GE19" s="182"/>
      <c r="GF19" s="182"/>
      <c r="GG19" s="182"/>
      <c r="GH19" s="182"/>
      <c r="GI19" s="182"/>
      <c r="GJ19" s="182"/>
      <c r="GK19" s="182"/>
      <c r="GL19" s="182"/>
      <c r="GM19" s="182"/>
      <c r="GN19" s="182"/>
      <c r="GO19" s="182"/>
      <c r="GP19" s="182"/>
      <c r="GQ19" s="182"/>
      <c r="GR19" s="182"/>
      <c r="GS19" s="182"/>
      <c r="GT19" s="182"/>
      <c r="GU19" s="182"/>
      <c r="GV19" s="182"/>
      <c r="GW19" s="182"/>
      <c r="GX19" s="182"/>
      <c r="GY19" s="182"/>
      <c r="GZ19" s="182"/>
      <c r="HA19" s="182"/>
      <c r="HB19" s="182"/>
      <c r="HC19" s="182"/>
      <c r="HD19" s="182"/>
      <c r="HE19" s="182"/>
      <c r="HF19" s="182"/>
      <c r="HG19" s="182"/>
      <c r="HH19" s="182"/>
      <c r="HI19" s="182"/>
      <c r="HJ19" s="182"/>
      <c r="HK19" s="182"/>
      <c r="HL19" s="182"/>
      <c r="HM19" s="182"/>
      <c r="HN19" s="182"/>
      <c r="HO19" s="182"/>
      <c r="HP19" s="182"/>
      <c r="HQ19" s="182"/>
      <c r="HR19" s="182"/>
      <c r="HS19" s="182"/>
      <c r="HT19" s="182"/>
      <c r="HU19" s="182"/>
      <c r="HV19" s="182"/>
      <c r="HW19" s="182"/>
      <c r="HX19" s="182"/>
      <c r="HY19" s="182"/>
      <c r="HZ19" s="182"/>
      <c r="IA19" s="182"/>
      <c r="IB19" s="182"/>
      <c r="IC19" s="182"/>
      <c r="ID19" s="182"/>
      <c r="IE19" s="182"/>
      <c r="IF19" s="182"/>
      <c r="IG19" s="182"/>
      <c r="IH19" s="182"/>
      <c r="II19" s="182"/>
      <c r="IJ19" s="182"/>
      <c r="IK19" s="182"/>
      <c r="IL19" s="182"/>
      <c r="IM19" s="182"/>
      <c r="IN19" s="182"/>
      <c r="IO19" s="182"/>
      <c r="IP19" s="182"/>
      <c r="IQ19" s="182"/>
      <c r="IR19" s="182"/>
      <c r="IS19" s="182"/>
      <c r="IT19" s="182"/>
    </row>
    <row r="20" spans="1:254" s="199" customFormat="1" ht="18" customHeight="1">
      <c r="A20" s="197"/>
      <c r="B20" s="195" t="s">
        <v>90</v>
      </c>
      <c r="C20" s="196">
        <v>904.78</v>
      </c>
      <c r="D20" s="196">
        <v>589.7</v>
      </c>
      <c r="E20" s="196">
        <v>-402.95</v>
      </c>
      <c r="F20" s="196">
        <v>-1454.39</v>
      </c>
      <c r="G20" s="196">
        <v>-462.62</v>
      </c>
      <c r="H20" s="196">
        <v>-303.88</v>
      </c>
      <c r="I20" s="196">
        <v>-23.82</v>
      </c>
      <c r="J20" s="196">
        <v>-663.67</v>
      </c>
      <c r="K20" s="196">
        <v>-1215.4</v>
      </c>
      <c r="L20" s="196">
        <v>-1907.04</v>
      </c>
      <c r="M20" s="196">
        <v>-529.5</v>
      </c>
      <c r="N20" s="196">
        <v>315.12</v>
      </c>
      <c r="O20" s="196">
        <v>-5153.67</v>
      </c>
      <c r="P20" s="198"/>
      <c r="Q20" s="198"/>
      <c r="R20" s="198"/>
      <c r="T20" s="198"/>
      <c r="U20" s="198"/>
      <c r="V20" s="198"/>
      <c r="W20" s="198"/>
      <c r="X20" s="198"/>
      <c r="Y20" s="198"/>
      <c r="Z20" s="198"/>
      <c r="AA20" s="198"/>
      <c r="AB20" s="198"/>
      <c r="AC20" s="198"/>
      <c r="AD20" s="198"/>
      <c r="AE20" s="198"/>
      <c r="AF20" s="198"/>
      <c r="AG20" s="198"/>
      <c r="AH20" s="198"/>
      <c r="AI20" s="198"/>
      <c r="AJ20" s="198"/>
      <c r="AK20" s="198"/>
      <c r="AL20" s="198"/>
      <c r="AM20" s="198"/>
      <c r="AN20" s="198"/>
      <c r="AO20" s="198"/>
      <c r="AP20" s="198"/>
      <c r="AQ20" s="198"/>
      <c r="AR20" s="198"/>
      <c r="AS20" s="198"/>
      <c r="AT20" s="198"/>
      <c r="AU20" s="198"/>
      <c r="AV20" s="198"/>
      <c r="AW20" s="198"/>
      <c r="AX20" s="198"/>
      <c r="AY20" s="198"/>
      <c r="AZ20" s="198"/>
      <c r="BA20" s="198"/>
      <c r="BB20" s="198"/>
      <c r="BC20" s="198"/>
      <c r="BD20" s="198"/>
      <c r="BE20" s="198"/>
      <c r="BF20" s="198"/>
      <c r="BG20" s="198"/>
      <c r="BH20" s="198"/>
      <c r="BI20" s="198"/>
      <c r="BJ20" s="198"/>
      <c r="BK20" s="198"/>
      <c r="BL20" s="198"/>
      <c r="BM20" s="198"/>
      <c r="BN20" s="198"/>
      <c r="BO20" s="198"/>
      <c r="BP20" s="198"/>
      <c r="BQ20" s="198"/>
      <c r="BR20" s="198"/>
      <c r="BS20" s="198"/>
      <c r="BT20" s="198"/>
      <c r="BU20" s="198"/>
      <c r="BV20" s="198"/>
      <c r="BW20" s="198"/>
      <c r="BX20" s="198"/>
      <c r="BY20" s="198"/>
      <c r="BZ20" s="198"/>
      <c r="CA20" s="198"/>
      <c r="CB20" s="198"/>
      <c r="CC20" s="198"/>
      <c r="CD20" s="198"/>
      <c r="CE20" s="198"/>
      <c r="CF20" s="198"/>
      <c r="CG20" s="198"/>
      <c r="CH20" s="198"/>
      <c r="CI20" s="198"/>
      <c r="CJ20" s="198"/>
      <c r="CK20" s="198"/>
      <c r="CL20" s="198"/>
      <c r="CM20" s="198"/>
      <c r="CN20" s="198"/>
      <c r="CO20" s="198"/>
      <c r="CP20" s="198"/>
      <c r="CQ20" s="198"/>
      <c r="CR20" s="198"/>
      <c r="CS20" s="198"/>
      <c r="CT20" s="198"/>
      <c r="CU20" s="198"/>
      <c r="CV20" s="198"/>
      <c r="CW20" s="198"/>
      <c r="CX20" s="198"/>
      <c r="CY20" s="198"/>
      <c r="CZ20" s="198"/>
      <c r="DA20" s="198"/>
      <c r="DB20" s="198"/>
      <c r="DC20" s="198"/>
      <c r="DD20" s="198"/>
      <c r="DE20" s="198"/>
      <c r="DF20" s="198"/>
      <c r="DG20" s="198"/>
      <c r="DH20" s="198"/>
      <c r="DI20" s="198"/>
      <c r="DJ20" s="198"/>
      <c r="DK20" s="198"/>
      <c r="DL20" s="198"/>
      <c r="DM20" s="198"/>
      <c r="DN20" s="198"/>
      <c r="DO20" s="198"/>
      <c r="DP20" s="198"/>
      <c r="DQ20" s="198"/>
      <c r="DR20" s="198"/>
      <c r="DS20" s="198"/>
      <c r="DT20" s="198"/>
      <c r="DU20" s="198"/>
      <c r="DV20" s="198"/>
      <c r="DW20" s="198"/>
      <c r="DX20" s="198"/>
      <c r="DY20" s="198"/>
      <c r="DZ20" s="198"/>
      <c r="EA20" s="198"/>
      <c r="EB20" s="198"/>
      <c r="EC20" s="198"/>
      <c r="ED20" s="198"/>
      <c r="EE20" s="198"/>
      <c r="EF20" s="198"/>
      <c r="EG20" s="198"/>
      <c r="EH20" s="198"/>
      <c r="EI20" s="198"/>
      <c r="EJ20" s="198"/>
      <c r="EK20" s="198"/>
      <c r="EL20" s="198"/>
      <c r="EM20" s="198"/>
      <c r="EN20" s="198"/>
      <c r="EO20" s="198"/>
      <c r="EP20" s="198"/>
      <c r="EQ20" s="198"/>
      <c r="ER20" s="198"/>
      <c r="ES20" s="198"/>
      <c r="ET20" s="198"/>
      <c r="EU20" s="198"/>
      <c r="EV20" s="198"/>
      <c r="EW20" s="198"/>
      <c r="EX20" s="198"/>
      <c r="EY20" s="198"/>
      <c r="EZ20" s="198"/>
      <c r="FA20" s="198"/>
      <c r="FB20" s="198"/>
      <c r="FC20" s="198"/>
      <c r="FD20" s="198"/>
      <c r="FE20" s="198"/>
      <c r="FF20" s="198"/>
      <c r="FG20" s="198"/>
      <c r="FH20" s="198"/>
      <c r="FI20" s="198"/>
      <c r="FJ20" s="198"/>
      <c r="FK20" s="198"/>
      <c r="FL20" s="198"/>
      <c r="FM20" s="198"/>
      <c r="FN20" s="198"/>
      <c r="FO20" s="198"/>
      <c r="FP20" s="198"/>
      <c r="FQ20" s="198"/>
      <c r="FR20" s="198"/>
      <c r="FS20" s="198"/>
      <c r="FT20" s="198"/>
      <c r="FU20" s="198"/>
      <c r="FV20" s="198"/>
      <c r="FW20" s="198"/>
      <c r="FX20" s="198"/>
      <c r="FY20" s="198"/>
      <c r="FZ20" s="198"/>
      <c r="GA20" s="198"/>
      <c r="GB20" s="198"/>
      <c r="GC20" s="198"/>
      <c r="GD20" s="198"/>
      <c r="GE20" s="198"/>
      <c r="GF20" s="198"/>
      <c r="GG20" s="198"/>
      <c r="GH20" s="198"/>
      <c r="GI20" s="198"/>
      <c r="GJ20" s="198"/>
      <c r="GK20" s="198"/>
      <c r="GL20" s="198"/>
      <c r="GM20" s="198"/>
      <c r="GN20" s="198"/>
      <c r="GO20" s="198"/>
      <c r="GP20" s="198"/>
      <c r="GQ20" s="198"/>
      <c r="GR20" s="198"/>
      <c r="GS20" s="198"/>
      <c r="GT20" s="198"/>
      <c r="GU20" s="198"/>
      <c r="GV20" s="198"/>
      <c r="GW20" s="198"/>
      <c r="GX20" s="198"/>
      <c r="GY20" s="198"/>
      <c r="GZ20" s="198"/>
      <c r="HA20" s="198"/>
      <c r="HB20" s="198"/>
      <c r="HC20" s="198"/>
      <c r="HD20" s="198"/>
      <c r="HE20" s="198"/>
      <c r="HF20" s="198"/>
      <c r="HG20" s="198"/>
      <c r="HH20" s="198"/>
      <c r="HI20" s="198"/>
      <c r="HJ20" s="198"/>
      <c r="HK20" s="198"/>
      <c r="HL20" s="198"/>
      <c r="HM20" s="198"/>
      <c r="HN20" s="198"/>
      <c r="HO20" s="198"/>
      <c r="HP20" s="198"/>
      <c r="HQ20" s="198"/>
      <c r="HR20" s="198"/>
      <c r="HS20" s="198"/>
      <c r="HT20" s="198"/>
      <c r="HU20" s="198"/>
      <c r="HV20" s="198"/>
      <c r="HW20" s="198"/>
      <c r="HX20" s="198"/>
      <c r="HY20" s="198"/>
      <c r="HZ20" s="198"/>
      <c r="IA20" s="198"/>
      <c r="IB20" s="198"/>
      <c r="IC20" s="198"/>
      <c r="ID20" s="198"/>
      <c r="IE20" s="198"/>
      <c r="IF20" s="198"/>
      <c r="IG20" s="198"/>
      <c r="IH20" s="198"/>
      <c r="II20" s="198"/>
      <c r="IJ20" s="198"/>
      <c r="IK20" s="198"/>
      <c r="IL20" s="198"/>
      <c r="IM20" s="198"/>
      <c r="IN20" s="198"/>
      <c r="IO20" s="198"/>
      <c r="IP20" s="198"/>
      <c r="IQ20" s="198"/>
      <c r="IR20" s="198"/>
      <c r="IS20" s="198"/>
      <c r="IT20" s="198"/>
    </row>
    <row r="21" spans="1:254" s="199" customFormat="1" ht="18" customHeight="1">
      <c r="A21" s="197"/>
      <c r="B21" s="200" t="s">
        <v>91</v>
      </c>
      <c r="C21" s="196">
        <v>1810.59</v>
      </c>
      <c r="D21" s="196">
        <v>3471.53</v>
      </c>
      <c r="E21" s="196">
        <v>145.15</v>
      </c>
      <c r="F21" s="196">
        <v>41.27</v>
      </c>
      <c r="G21" s="196">
        <v>1541.23</v>
      </c>
      <c r="H21" s="196">
        <v>320.45</v>
      </c>
      <c r="I21" s="196">
        <v>696.04</v>
      </c>
      <c r="J21" s="196">
        <v>114.34</v>
      </c>
      <c r="K21" s="196">
        <v>21.36</v>
      </c>
      <c r="L21" s="196">
        <v>1498.87</v>
      </c>
      <c r="M21" s="196">
        <v>9.91</v>
      </c>
      <c r="N21" s="196">
        <v>850.44</v>
      </c>
      <c r="O21" s="196">
        <v>10521.18</v>
      </c>
      <c r="P21" s="198"/>
      <c r="Q21" s="198"/>
      <c r="R21" s="198"/>
      <c r="T21" s="198"/>
      <c r="U21" s="198"/>
      <c r="V21" s="198"/>
      <c r="W21" s="198"/>
      <c r="X21" s="198"/>
      <c r="Y21" s="198"/>
      <c r="Z21" s="198"/>
      <c r="AA21" s="198"/>
      <c r="AB21" s="198"/>
      <c r="AC21" s="198"/>
      <c r="AD21" s="198"/>
      <c r="AE21" s="198"/>
      <c r="AF21" s="198"/>
      <c r="AG21" s="198"/>
      <c r="AH21" s="198"/>
      <c r="AI21" s="198"/>
      <c r="AJ21" s="198"/>
      <c r="AK21" s="198"/>
      <c r="AL21" s="198"/>
      <c r="AM21" s="198"/>
      <c r="AN21" s="198"/>
      <c r="AO21" s="198"/>
      <c r="AP21" s="198"/>
      <c r="AQ21" s="198"/>
      <c r="AR21" s="198"/>
      <c r="AS21" s="198"/>
      <c r="AT21" s="198"/>
      <c r="AU21" s="198"/>
      <c r="AV21" s="198"/>
      <c r="AW21" s="198"/>
      <c r="AX21" s="198"/>
      <c r="AY21" s="198"/>
      <c r="AZ21" s="198"/>
      <c r="BA21" s="198"/>
      <c r="BB21" s="198"/>
      <c r="BC21" s="198"/>
      <c r="BD21" s="198"/>
      <c r="BE21" s="198"/>
      <c r="BF21" s="198"/>
      <c r="BG21" s="198"/>
      <c r="BH21" s="198"/>
      <c r="BI21" s="198"/>
      <c r="BJ21" s="198"/>
      <c r="BK21" s="198"/>
      <c r="BL21" s="198"/>
      <c r="BM21" s="198"/>
      <c r="BN21" s="198"/>
      <c r="BO21" s="198"/>
      <c r="BP21" s="198"/>
      <c r="BQ21" s="198"/>
      <c r="BR21" s="198"/>
      <c r="BS21" s="198"/>
      <c r="BT21" s="198"/>
      <c r="BU21" s="198"/>
      <c r="BV21" s="198"/>
      <c r="BW21" s="198"/>
      <c r="BX21" s="198"/>
      <c r="BY21" s="198"/>
      <c r="BZ21" s="198"/>
      <c r="CA21" s="198"/>
      <c r="CB21" s="198"/>
      <c r="CC21" s="198"/>
      <c r="CD21" s="198"/>
      <c r="CE21" s="198"/>
      <c r="CF21" s="198"/>
      <c r="CG21" s="198"/>
      <c r="CH21" s="198"/>
      <c r="CI21" s="198"/>
      <c r="CJ21" s="198"/>
      <c r="CK21" s="198"/>
      <c r="CL21" s="198"/>
      <c r="CM21" s="198"/>
      <c r="CN21" s="198"/>
      <c r="CO21" s="198"/>
      <c r="CP21" s="198"/>
      <c r="CQ21" s="198"/>
      <c r="CR21" s="198"/>
      <c r="CS21" s="198"/>
      <c r="CT21" s="198"/>
      <c r="CU21" s="198"/>
      <c r="CV21" s="198"/>
      <c r="CW21" s="198"/>
      <c r="CX21" s="198"/>
      <c r="CY21" s="198"/>
      <c r="CZ21" s="198"/>
      <c r="DA21" s="198"/>
      <c r="DB21" s="198"/>
      <c r="DC21" s="198"/>
      <c r="DD21" s="198"/>
      <c r="DE21" s="198"/>
      <c r="DF21" s="198"/>
      <c r="DG21" s="198"/>
      <c r="DH21" s="198"/>
      <c r="DI21" s="198"/>
      <c r="DJ21" s="198"/>
      <c r="DK21" s="198"/>
      <c r="DL21" s="198"/>
      <c r="DM21" s="198"/>
      <c r="DN21" s="198"/>
      <c r="DO21" s="198"/>
      <c r="DP21" s="198"/>
      <c r="DQ21" s="198"/>
      <c r="DR21" s="198"/>
      <c r="DS21" s="198"/>
      <c r="DT21" s="198"/>
      <c r="DU21" s="198"/>
      <c r="DV21" s="198"/>
      <c r="DW21" s="198"/>
      <c r="DX21" s="198"/>
      <c r="DY21" s="198"/>
      <c r="DZ21" s="198"/>
      <c r="EA21" s="198"/>
      <c r="EB21" s="198"/>
      <c r="EC21" s="198"/>
      <c r="ED21" s="198"/>
      <c r="EE21" s="198"/>
      <c r="EF21" s="198"/>
      <c r="EG21" s="198"/>
      <c r="EH21" s="198"/>
      <c r="EI21" s="198"/>
      <c r="EJ21" s="198"/>
      <c r="EK21" s="198"/>
      <c r="EL21" s="198"/>
      <c r="EM21" s="198"/>
      <c r="EN21" s="198"/>
      <c r="EO21" s="198"/>
      <c r="EP21" s="198"/>
      <c r="EQ21" s="198"/>
      <c r="ER21" s="198"/>
      <c r="ES21" s="198"/>
      <c r="ET21" s="198"/>
      <c r="EU21" s="198"/>
      <c r="EV21" s="198"/>
      <c r="EW21" s="198"/>
      <c r="EX21" s="198"/>
      <c r="EY21" s="198"/>
      <c r="EZ21" s="198"/>
      <c r="FA21" s="198"/>
      <c r="FB21" s="198"/>
      <c r="FC21" s="198"/>
      <c r="FD21" s="198"/>
      <c r="FE21" s="198"/>
      <c r="FF21" s="198"/>
      <c r="FG21" s="198"/>
      <c r="FH21" s="198"/>
      <c r="FI21" s="198"/>
      <c r="FJ21" s="198"/>
      <c r="FK21" s="198"/>
      <c r="FL21" s="198"/>
      <c r="FM21" s="198"/>
      <c r="FN21" s="198"/>
      <c r="FO21" s="198"/>
      <c r="FP21" s="198"/>
      <c r="FQ21" s="198"/>
      <c r="FR21" s="198"/>
      <c r="FS21" s="198"/>
      <c r="FT21" s="198"/>
      <c r="FU21" s="198"/>
      <c r="FV21" s="198"/>
      <c r="FW21" s="198"/>
      <c r="FX21" s="198"/>
      <c r="FY21" s="198"/>
      <c r="FZ21" s="198"/>
      <c r="GA21" s="198"/>
      <c r="GB21" s="198"/>
      <c r="GC21" s="198"/>
      <c r="GD21" s="198"/>
      <c r="GE21" s="198"/>
      <c r="GF21" s="198"/>
      <c r="GG21" s="198"/>
      <c r="GH21" s="198"/>
      <c r="GI21" s="198"/>
      <c r="GJ21" s="198"/>
      <c r="GK21" s="198"/>
      <c r="GL21" s="198"/>
      <c r="GM21" s="198"/>
      <c r="GN21" s="198"/>
      <c r="GO21" s="198"/>
      <c r="GP21" s="198"/>
      <c r="GQ21" s="198"/>
      <c r="GR21" s="198"/>
      <c r="GS21" s="198"/>
      <c r="GT21" s="198"/>
      <c r="GU21" s="198"/>
      <c r="GV21" s="198"/>
      <c r="GW21" s="198"/>
      <c r="GX21" s="198"/>
      <c r="GY21" s="198"/>
      <c r="GZ21" s="198"/>
      <c r="HA21" s="198"/>
      <c r="HB21" s="198"/>
      <c r="HC21" s="198"/>
      <c r="HD21" s="198"/>
      <c r="HE21" s="198"/>
      <c r="HF21" s="198"/>
      <c r="HG21" s="198"/>
      <c r="HH21" s="198"/>
      <c r="HI21" s="198"/>
      <c r="HJ21" s="198"/>
      <c r="HK21" s="198"/>
      <c r="HL21" s="198"/>
      <c r="HM21" s="198"/>
      <c r="HN21" s="198"/>
      <c r="HO21" s="198"/>
      <c r="HP21" s="198"/>
      <c r="HQ21" s="198"/>
      <c r="HR21" s="198"/>
      <c r="HS21" s="198"/>
      <c r="HT21" s="198"/>
      <c r="HU21" s="198"/>
      <c r="HV21" s="198"/>
      <c r="HW21" s="198"/>
      <c r="HX21" s="198"/>
      <c r="HY21" s="198"/>
      <c r="HZ21" s="198"/>
      <c r="IA21" s="198"/>
      <c r="IB21" s="198"/>
      <c r="IC21" s="198"/>
      <c r="ID21" s="198"/>
      <c r="IE21" s="198"/>
      <c r="IF21" s="198"/>
      <c r="IG21" s="198"/>
      <c r="IH21" s="198"/>
      <c r="II21" s="198"/>
      <c r="IJ21" s="198"/>
      <c r="IK21" s="198"/>
      <c r="IL21" s="198"/>
      <c r="IM21" s="198"/>
      <c r="IN21" s="198"/>
      <c r="IO21" s="198"/>
      <c r="IP21" s="198"/>
      <c r="IQ21" s="198"/>
      <c r="IR21" s="198"/>
      <c r="IS21" s="198"/>
      <c r="IT21" s="198"/>
    </row>
    <row r="22" spans="1:254" s="199" customFormat="1" ht="18" customHeight="1">
      <c r="A22" s="197"/>
      <c r="B22" s="200" t="s">
        <v>92</v>
      </c>
      <c r="C22" s="196">
        <v>905.81</v>
      </c>
      <c r="D22" s="196">
        <v>2881.83</v>
      </c>
      <c r="E22" s="196">
        <v>548.1</v>
      </c>
      <c r="F22" s="196">
        <v>1495.66</v>
      </c>
      <c r="G22" s="196">
        <v>2003.85</v>
      </c>
      <c r="H22" s="196">
        <v>624.32</v>
      </c>
      <c r="I22" s="196">
        <v>719.87</v>
      </c>
      <c r="J22" s="196">
        <v>778</v>
      </c>
      <c r="K22" s="196">
        <v>1236.75</v>
      </c>
      <c r="L22" s="196">
        <v>3405.91</v>
      </c>
      <c r="M22" s="196">
        <v>539.41</v>
      </c>
      <c r="N22" s="196">
        <v>535.32</v>
      </c>
      <c r="O22" s="196">
        <v>15674.83</v>
      </c>
      <c r="P22" s="198"/>
      <c r="Q22" s="198"/>
      <c r="R22" s="198"/>
      <c r="T22" s="198"/>
      <c r="U22" s="198"/>
      <c r="V22" s="198"/>
      <c r="W22" s="198"/>
      <c r="X22" s="198"/>
      <c r="Y22" s="198"/>
      <c r="Z22" s="198"/>
      <c r="AA22" s="198"/>
      <c r="AB22" s="198"/>
      <c r="AC22" s="198"/>
      <c r="AD22" s="198"/>
      <c r="AE22" s="198"/>
      <c r="AF22" s="198"/>
      <c r="AG22" s="198"/>
      <c r="AH22" s="198"/>
      <c r="AI22" s="198"/>
      <c r="AJ22" s="198"/>
      <c r="AK22" s="198"/>
      <c r="AL22" s="198"/>
      <c r="AM22" s="198"/>
      <c r="AN22" s="198"/>
      <c r="AO22" s="198"/>
      <c r="AP22" s="198"/>
      <c r="AQ22" s="198"/>
      <c r="AR22" s="198"/>
      <c r="AS22" s="198"/>
      <c r="AT22" s="198"/>
      <c r="AU22" s="198"/>
      <c r="AV22" s="198"/>
      <c r="AW22" s="198"/>
      <c r="AX22" s="198"/>
      <c r="AY22" s="198"/>
      <c r="AZ22" s="198"/>
      <c r="BA22" s="198"/>
      <c r="BB22" s="198"/>
      <c r="BC22" s="198"/>
      <c r="BD22" s="198"/>
      <c r="BE22" s="198"/>
      <c r="BF22" s="198"/>
      <c r="BG22" s="198"/>
      <c r="BH22" s="198"/>
      <c r="BI22" s="198"/>
      <c r="BJ22" s="198"/>
      <c r="BK22" s="198"/>
      <c r="BL22" s="198"/>
      <c r="BM22" s="198"/>
      <c r="BN22" s="198"/>
      <c r="BO22" s="198"/>
      <c r="BP22" s="198"/>
      <c r="BQ22" s="198"/>
      <c r="BR22" s="198"/>
      <c r="BS22" s="198"/>
      <c r="BT22" s="198"/>
      <c r="BU22" s="198"/>
      <c r="BV22" s="198"/>
      <c r="BW22" s="198"/>
      <c r="BX22" s="198"/>
      <c r="BY22" s="198"/>
      <c r="BZ22" s="198"/>
      <c r="CA22" s="198"/>
      <c r="CB22" s="198"/>
      <c r="CC22" s="198"/>
      <c r="CD22" s="198"/>
      <c r="CE22" s="198"/>
      <c r="CF22" s="198"/>
      <c r="CG22" s="198"/>
      <c r="CH22" s="198"/>
      <c r="CI22" s="198"/>
      <c r="CJ22" s="198"/>
      <c r="CK22" s="198"/>
      <c r="CL22" s="198"/>
      <c r="CM22" s="198"/>
      <c r="CN22" s="198"/>
      <c r="CO22" s="198"/>
      <c r="CP22" s="198"/>
      <c r="CQ22" s="198"/>
      <c r="CR22" s="198"/>
      <c r="CS22" s="198"/>
      <c r="CT22" s="198"/>
      <c r="CU22" s="198"/>
      <c r="CV22" s="198"/>
      <c r="CW22" s="198"/>
      <c r="CX22" s="198"/>
      <c r="CY22" s="198"/>
      <c r="CZ22" s="198"/>
      <c r="DA22" s="198"/>
      <c r="DB22" s="198"/>
      <c r="DC22" s="198"/>
      <c r="DD22" s="198"/>
      <c r="DE22" s="198"/>
      <c r="DF22" s="198"/>
      <c r="DG22" s="198"/>
      <c r="DH22" s="198"/>
      <c r="DI22" s="198"/>
      <c r="DJ22" s="198"/>
      <c r="DK22" s="198"/>
      <c r="DL22" s="198"/>
      <c r="DM22" s="198"/>
      <c r="DN22" s="198"/>
      <c r="DO22" s="198"/>
      <c r="DP22" s="198"/>
      <c r="DQ22" s="198"/>
      <c r="DR22" s="198"/>
      <c r="DS22" s="198"/>
      <c r="DT22" s="198"/>
      <c r="DU22" s="198"/>
      <c r="DV22" s="198"/>
      <c r="DW22" s="198"/>
      <c r="DX22" s="198"/>
      <c r="DY22" s="198"/>
      <c r="DZ22" s="198"/>
      <c r="EA22" s="198"/>
      <c r="EB22" s="198"/>
      <c r="EC22" s="198"/>
      <c r="ED22" s="198"/>
      <c r="EE22" s="198"/>
      <c r="EF22" s="198"/>
      <c r="EG22" s="198"/>
      <c r="EH22" s="198"/>
      <c r="EI22" s="198"/>
      <c r="EJ22" s="198"/>
      <c r="EK22" s="198"/>
      <c r="EL22" s="198"/>
      <c r="EM22" s="198"/>
      <c r="EN22" s="198"/>
      <c r="EO22" s="198"/>
      <c r="EP22" s="198"/>
      <c r="EQ22" s="198"/>
      <c r="ER22" s="198"/>
      <c r="ES22" s="198"/>
      <c r="ET22" s="198"/>
      <c r="EU22" s="198"/>
      <c r="EV22" s="198"/>
      <c r="EW22" s="198"/>
      <c r="EX22" s="198"/>
      <c r="EY22" s="198"/>
      <c r="EZ22" s="198"/>
      <c r="FA22" s="198"/>
      <c r="FB22" s="198"/>
      <c r="FC22" s="198"/>
      <c r="FD22" s="198"/>
      <c r="FE22" s="198"/>
      <c r="FF22" s="198"/>
      <c r="FG22" s="198"/>
      <c r="FH22" s="198"/>
      <c r="FI22" s="198"/>
      <c r="FJ22" s="198"/>
      <c r="FK22" s="198"/>
      <c r="FL22" s="198"/>
      <c r="FM22" s="198"/>
      <c r="FN22" s="198"/>
      <c r="FO22" s="198"/>
      <c r="FP22" s="198"/>
      <c r="FQ22" s="198"/>
      <c r="FR22" s="198"/>
      <c r="FS22" s="198"/>
      <c r="FT22" s="198"/>
      <c r="FU22" s="198"/>
      <c r="FV22" s="198"/>
      <c r="FW22" s="198"/>
      <c r="FX22" s="198"/>
      <c r="FY22" s="198"/>
      <c r="FZ22" s="198"/>
      <c r="GA22" s="198"/>
      <c r="GB22" s="198"/>
      <c r="GC22" s="198"/>
      <c r="GD22" s="198"/>
      <c r="GE22" s="198"/>
      <c r="GF22" s="198"/>
      <c r="GG22" s="198"/>
      <c r="GH22" s="198"/>
      <c r="GI22" s="198"/>
      <c r="GJ22" s="198"/>
      <c r="GK22" s="198"/>
      <c r="GL22" s="198"/>
      <c r="GM22" s="198"/>
      <c r="GN22" s="198"/>
      <c r="GO22" s="198"/>
      <c r="GP22" s="198"/>
      <c r="GQ22" s="198"/>
      <c r="GR22" s="198"/>
      <c r="GS22" s="198"/>
      <c r="GT22" s="198"/>
      <c r="GU22" s="198"/>
      <c r="GV22" s="198"/>
      <c r="GW22" s="198"/>
      <c r="GX22" s="198"/>
      <c r="GY22" s="198"/>
      <c r="GZ22" s="198"/>
      <c r="HA22" s="198"/>
      <c r="HB22" s="198"/>
      <c r="HC22" s="198"/>
      <c r="HD22" s="198"/>
      <c r="HE22" s="198"/>
      <c r="HF22" s="198"/>
      <c r="HG22" s="198"/>
      <c r="HH22" s="198"/>
      <c r="HI22" s="198"/>
      <c r="HJ22" s="198"/>
      <c r="HK22" s="198"/>
      <c r="HL22" s="198"/>
      <c r="HM22" s="198"/>
      <c r="HN22" s="198"/>
      <c r="HO22" s="198"/>
      <c r="HP22" s="198"/>
      <c r="HQ22" s="198"/>
      <c r="HR22" s="198"/>
      <c r="HS22" s="198"/>
      <c r="HT22" s="198"/>
      <c r="HU22" s="198"/>
      <c r="HV22" s="198"/>
      <c r="HW22" s="198"/>
      <c r="HX22" s="198"/>
      <c r="HY22" s="198"/>
      <c r="HZ22" s="198"/>
      <c r="IA22" s="198"/>
      <c r="IB22" s="198"/>
      <c r="IC22" s="198"/>
      <c r="ID22" s="198"/>
      <c r="IE22" s="198"/>
      <c r="IF22" s="198"/>
      <c r="IG22" s="198"/>
      <c r="IH22" s="198"/>
      <c r="II22" s="198"/>
      <c r="IJ22" s="198"/>
      <c r="IK22" s="198"/>
      <c r="IL22" s="198"/>
      <c r="IM22" s="198"/>
      <c r="IN22" s="198"/>
      <c r="IO22" s="198"/>
      <c r="IP22" s="198"/>
      <c r="IQ22" s="198"/>
      <c r="IR22" s="198"/>
      <c r="IS22" s="198"/>
      <c r="IT22" s="198"/>
    </row>
    <row r="23" spans="1:254" s="199" customFormat="1" ht="18" customHeight="1">
      <c r="A23" s="197"/>
      <c r="B23" s="195" t="s">
        <v>93</v>
      </c>
      <c r="C23" s="196">
        <v>5323.44</v>
      </c>
      <c r="D23" s="196">
        <v>6261.14</v>
      </c>
      <c r="E23" s="196">
        <v>671.4</v>
      </c>
      <c r="F23" s="196">
        <v>-354.02</v>
      </c>
      <c r="G23" s="196">
        <v>-1961.06</v>
      </c>
      <c r="H23" s="196">
        <v>-68.02</v>
      </c>
      <c r="I23" s="196">
        <v>2382.62</v>
      </c>
      <c r="J23" s="196">
        <v>1444.59</v>
      </c>
      <c r="K23" s="196">
        <v>1402.26</v>
      </c>
      <c r="L23" s="196">
        <v>-535.98</v>
      </c>
      <c r="M23" s="196">
        <v>-1142.88</v>
      </c>
      <c r="N23" s="196">
        <v>-1059.12</v>
      </c>
      <c r="O23" s="196">
        <v>12364.370000000003</v>
      </c>
      <c r="P23" s="198"/>
      <c r="R23" s="198"/>
      <c r="T23" s="198"/>
      <c r="U23" s="198"/>
      <c r="V23" s="198"/>
      <c r="W23" s="198"/>
      <c r="X23" s="198"/>
      <c r="Y23" s="198"/>
      <c r="Z23" s="198"/>
      <c r="AA23" s="198"/>
      <c r="AB23" s="198"/>
      <c r="AC23" s="198"/>
      <c r="AD23" s="198"/>
      <c r="AE23" s="198"/>
      <c r="AF23" s="198"/>
      <c r="AG23" s="198"/>
      <c r="AH23" s="198"/>
      <c r="AI23" s="198"/>
      <c r="AJ23" s="198"/>
      <c r="AK23" s="198"/>
      <c r="AL23" s="198"/>
      <c r="AM23" s="198"/>
      <c r="AN23" s="198"/>
      <c r="AO23" s="198"/>
      <c r="AP23" s="198"/>
      <c r="AQ23" s="198"/>
      <c r="AR23" s="198"/>
      <c r="AS23" s="198"/>
      <c r="AT23" s="198"/>
      <c r="AU23" s="198"/>
      <c r="AV23" s="198"/>
      <c r="AW23" s="198"/>
      <c r="AX23" s="198"/>
      <c r="AY23" s="198"/>
      <c r="AZ23" s="198"/>
      <c r="BA23" s="198"/>
      <c r="BB23" s="198"/>
      <c r="BC23" s="198"/>
      <c r="BD23" s="198"/>
      <c r="BE23" s="198"/>
      <c r="BF23" s="198"/>
      <c r="BG23" s="198"/>
      <c r="BH23" s="198"/>
      <c r="BI23" s="198"/>
      <c r="BJ23" s="198"/>
      <c r="BK23" s="198"/>
      <c r="BL23" s="198"/>
      <c r="BM23" s="198"/>
      <c r="BN23" s="198"/>
      <c r="BO23" s="198"/>
      <c r="BP23" s="198"/>
      <c r="BQ23" s="198"/>
      <c r="BR23" s="198"/>
      <c r="BS23" s="198"/>
      <c r="BT23" s="198"/>
      <c r="BU23" s="198"/>
      <c r="BV23" s="198"/>
      <c r="BW23" s="198"/>
      <c r="BX23" s="198"/>
      <c r="BY23" s="198"/>
      <c r="BZ23" s="198"/>
      <c r="CA23" s="198"/>
      <c r="CB23" s="198"/>
      <c r="CC23" s="198"/>
      <c r="CD23" s="198"/>
      <c r="CE23" s="198"/>
      <c r="CF23" s="198"/>
      <c r="CG23" s="198"/>
      <c r="CH23" s="198"/>
      <c r="CI23" s="198"/>
      <c r="CJ23" s="198"/>
      <c r="CK23" s="198"/>
      <c r="CL23" s="198"/>
      <c r="CM23" s="198"/>
      <c r="CN23" s="198"/>
      <c r="CO23" s="198"/>
      <c r="CP23" s="198"/>
      <c r="CQ23" s="198"/>
      <c r="CR23" s="198"/>
      <c r="CS23" s="198"/>
      <c r="CT23" s="198"/>
      <c r="CU23" s="198"/>
      <c r="CV23" s="198"/>
      <c r="CW23" s="198"/>
      <c r="CX23" s="198"/>
      <c r="CY23" s="198"/>
      <c r="CZ23" s="198"/>
      <c r="DA23" s="198"/>
      <c r="DB23" s="198"/>
      <c r="DC23" s="198"/>
      <c r="DD23" s="198"/>
      <c r="DE23" s="198"/>
      <c r="DF23" s="198"/>
      <c r="DG23" s="198"/>
      <c r="DH23" s="198"/>
      <c r="DI23" s="198"/>
      <c r="DJ23" s="198"/>
      <c r="DK23" s="198"/>
      <c r="DL23" s="198"/>
      <c r="DM23" s="198"/>
      <c r="DN23" s="198"/>
      <c r="DO23" s="198"/>
      <c r="DP23" s="198"/>
      <c r="DQ23" s="198"/>
      <c r="DR23" s="198"/>
      <c r="DS23" s="198"/>
      <c r="DT23" s="198"/>
      <c r="DU23" s="198"/>
      <c r="DV23" s="198"/>
      <c r="DW23" s="198"/>
      <c r="DX23" s="198"/>
      <c r="DY23" s="198"/>
      <c r="DZ23" s="198"/>
      <c r="EA23" s="198"/>
      <c r="EB23" s="198"/>
      <c r="EC23" s="198"/>
      <c r="ED23" s="198"/>
      <c r="EE23" s="198"/>
      <c r="EF23" s="198"/>
      <c r="EG23" s="198"/>
      <c r="EH23" s="198"/>
      <c r="EI23" s="198"/>
      <c r="EJ23" s="198"/>
      <c r="EK23" s="198"/>
      <c r="EL23" s="198"/>
      <c r="EM23" s="198"/>
      <c r="EN23" s="198"/>
      <c r="EO23" s="198"/>
      <c r="EP23" s="198"/>
      <c r="EQ23" s="198"/>
      <c r="ER23" s="198"/>
      <c r="ES23" s="198"/>
      <c r="ET23" s="198"/>
      <c r="EU23" s="198"/>
      <c r="EV23" s="198"/>
      <c r="EW23" s="198"/>
      <c r="EX23" s="198"/>
      <c r="EY23" s="198"/>
      <c r="EZ23" s="198"/>
      <c r="FA23" s="198"/>
      <c r="FB23" s="198"/>
      <c r="FC23" s="198"/>
      <c r="FD23" s="198"/>
      <c r="FE23" s="198"/>
      <c r="FF23" s="198"/>
      <c r="FG23" s="198"/>
      <c r="FH23" s="198"/>
      <c r="FI23" s="198"/>
      <c r="FJ23" s="198"/>
      <c r="FK23" s="198"/>
      <c r="FL23" s="198"/>
      <c r="FM23" s="198"/>
      <c r="FN23" s="198"/>
      <c r="FO23" s="198"/>
      <c r="FP23" s="198"/>
      <c r="FQ23" s="198"/>
      <c r="FR23" s="198"/>
      <c r="FS23" s="198"/>
      <c r="FT23" s="198"/>
      <c r="FU23" s="198"/>
      <c r="FV23" s="198"/>
      <c r="FW23" s="198"/>
      <c r="FX23" s="198"/>
      <c r="FY23" s="198"/>
      <c r="FZ23" s="198"/>
      <c r="GA23" s="198"/>
      <c r="GB23" s="198"/>
      <c r="GC23" s="198"/>
      <c r="GD23" s="198"/>
      <c r="GE23" s="198"/>
      <c r="GF23" s="198"/>
      <c r="GG23" s="198"/>
      <c r="GH23" s="198"/>
      <c r="GI23" s="198"/>
      <c r="GJ23" s="198"/>
      <c r="GK23" s="198"/>
      <c r="GL23" s="198"/>
      <c r="GM23" s="198"/>
      <c r="GN23" s="198"/>
      <c r="GO23" s="198"/>
      <c r="GP23" s="198"/>
      <c r="GQ23" s="198"/>
      <c r="GR23" s="198"/>
      <c r="GS23" s="198"/>
      <c r="GT23" s="198"/>
      <c r="GU23" s="198"/>
      <c r="GV23" s="198"/>
      <c r="GW23" s="198"/>
      <c r="GX23" s="198"/>
      <c r="GY23" s="198"/>
      <c r="GZ23" s="198"/>
      <c r="HA23" s="198"/>
      <c r="HB23" s="198"/>
      <c r="HC23" s="198"/>
      <c r="HD23" s="198"/>
      <c r="HE23" s="198"/>
      <c r="HF23" s="198"/>
      <c r="HG23" s="198"/>
      <c r="HH23" s="198"/>
      <c r="HI23" s="198"/>
      <c r="HJ23" s="198"/>
      <c r="HK23" s="198"/>
      <c r="HL23" s="198"/>
      <c r="HM23" s="198"/>
      <c r="HN23" s="198"/>
      <c r="HO23" s="198"/>
      <c r="HP23" s="198"/>
      <c r="HQ23" s="198"/>
      <c r="HR23" s="198"/>
      <c r="HS23" s="198"/>
      <c r="HT23" s="198"/>
      <c r="HU23" s="198"/>
      <c r="HV23" s="198"/>
      <c r="HW23" s="198"/>
      <c r="HX23" s="198"/>
      <c r="HY23" s="198"/>
      <c r="HZ23" s="198"/>
      <c r="IA23" s="198"/>
      <c r="IB23" s="198"/>
      <c r="IC23" s="198"/>
      <c r="ID23" s="198"/>
      <c r="IE23" s="198"/>
      <c r="IF23" s="198"/>
      <c r="IG23" s="198"/>
      <c r="IH23" s="198"/>
      <c r="II23" s="198"/>
      <c r="IJ23" s="198"/>
      <c r="IK23" s="198"/>
      <c r="IL23" s="198"/>
      <c r="IM23" s="198"/>
      <c r="IN23" s="198"/>
      <c r="IO23" s="198"/>
      <c r="IP23" s="198"/>
      <c r="IQ23" s="198"/>
      <c r="IR23" s="198"/>
      <c r="IS23" s="198"/>
      <c r="IT23" s="198"/>
    </row>
    <row r="24" spans="1:254" s="199" customFormat="1" ht="18" customHeight="1">
      <c r="A24" s="197"/>
      <c r="B24" s="200" t="s">
        <v>91</v>
      </c>
      <c r="C24" s="196">
        <v>15788.91</v>
      </c>
      <c r="D24" s="196">
        <v>8188.14</v>
      </c>
      <c r="E24" s="196">
        <v>12426.85</v>
      </c>
      <c r="F24" s="196">
        <v>8206.15</v>
      </c>
      <c r="G24" s="196">
        <v>9102.83</v>
      </c>
      <c r="H24" s="196">
        <v>10740.82</v>
      </c>
      <c r="I24" s="196">
        <v>12235.49</v>
      </c>
      <c r="J24" s="196">
        <v>2684.34</v>
      </c>
      <c r="K24" s="196">
        <v>11708.92</v>
      </c>
      <c r="L24" s="196">
        <v>7508</v>
      </c>
      <c r="M24" s="196">
        <v>4577.6</v>
      </c>
      <c r="N24" s="196">
        <v>5616.46</v>
      </c>
      <c r="O24" s="196">
        <v>108784.51000000001</v>
      </c>
      <c r="P24" s="198"/>
      <c r="Q24" s="198"/>
      <c r="R24" s="198"/>
      <c r="T24" s="198"/>
      <c r="U24" s="198"/>
      <c r="V24" s="198"/>
      <c r="W24" s="198"/>
      <c r="X24" s="198"/>
      <c r="Y24" s="198"/>
      <c r="Z24" s="198"/>
      <c r="AA24" s="198"/>
      <c r="AB24" s="198"/>
      <c r="AC24" s="198"/>
      <c r="AD24" s="198"/>
      <c r="AE24" s="198"/>
      <c r="AF24" s="198"/>
      <c r="AG24" s="198"/>
      <c r="AH24" s="198"/>
      <c r="AI24" s="198"/>
      <c r="AJ24" s="198"/>
      <c r="AK24" s="198"/>
      <c r="AL24" s="198"/>
      <c r="AM24" s="198"/>
      <c r="AN24" s="198"/>
      <c r="AO24" s="198"/>
      <c r="AP24" s="198"/>
      <c r="AQ24" s="198"/>
      <c r="AR24" s="198"/>
      <c r="AS24" s="198"/>
      <c r="AT24" s="198"/>
      <c r="AU24" s="198"/>
      <c r="AV24" s="198"/>
      <c r="AW24" s="198"/>
      <c r="AX24" s="198"/>
      <c r="AY24" s="198"/>
      <c r="AZ24" s="198"/>
      <c r="BA24" s="198"/>
      <c r="BB24" s="198"/>
      <c r="BC24" s="198"/>
      <c r="BD24" s="198"/>
      <c r="BE24" s="198"/>
      <c r="BF24" s="198"/>
      <c r="BG24" s="198"/>
      <c r="BH24" s="198"/>
      <c r="BI24" s="198"/>
      <c r="BJ24" s="198"/>
      <c r="BK24" s="198"/>
      <c r="BL24" s="198"/>
      <c r="BM24" s="198"/>
      <c r="BN24" s="198"/>
      <c r="BO24" s="198"/>
      <c r="BP24" s="198"/>
      <c r="BQ24" s="198"/>
      <c r="BR24" s="198"/>
      <c r="BS24" s="198"/>
      <c r="BT24" s="198"/>
      <c r="BU24" s="198"/>
      <c r="BV24" s="198"/>
      <c r="BW24" s="198"/>
      <c r="BX24" s="198"/>
      <c r="BY24" s="198"/>
      <c r="BZ24" s="198"/>
      <c r="CA24" s="198"/>
      <c r="CB24" s="198"/>
      <c r="CC24" s="198"/>
      <c r="CD24" s="198"/>
      <c r="CE24" s="198"/>
      <c r="CF24" s="198"/>
      <c r="CG24" s="198"/>
      <c r="CH24" s="198"/>
      <c r="CI24" s="198"/>
      <c r="CJ24" s="198"/>
      <c r="CK24" s="198"/>
      <c r="CL24" s="198"/>
      <c r="CM24" s="198"/>
      <c r="CN24" s="198"/>
      <c r="CO24" s="198"/>
      <c r="CP24" s="198"/>
      <c r="CQ24" s="198"/>
      <c r="CR24" s="198"/>
      <c r="CS24" s="198"/>
      <c r="CT24" s="198"/>
      <c r="CU24" s="198"/>
      <c r="CV24" s="198"/>
      <c r="CW24" s="198"/>
      <c r="CX24" s="198"/>
      <c r="CY24" s="198"/>
      <c r="CZ24" s="198"/>
      <c r="DA24" s="198"/>
      <c r="DB24" s="198"/>
      <c r="DC24" s="198"/>
      <c r="DD24" s="198"/>
      <c r="DE24" s="198"/>
      <c r="DF24" s="198"/>
      <c r="DG24" s="198"/>
      <c r="DH24" s="198"/>
      <c r="DI24" s="198"/>
      <c r="DJ24" s="198"/>
      <c r="DK24" s="198"/>
      <c r="DL24" s="198"/>
      <c r="DM24" s="198"/>
      <c r="DN24" s="198"/>
      <c r="DO24" s="198"/>
      <c r="DP24" s="198"/>
      <c r="DQ24" s="198"/>
      <c r="DR24" s="198"/>
      <c r="DS24" s="198"/>
      <c r="DT24" s="198"/>
      <c r="DU24" s="198"/>
      <c r="DV24" s="198"/>
      <c r="DW24" s="198"/>
      <c r="DX24" s="198"/>
      <c r="DY24" s="198"/>
      <c r="DZ24" s="198"/>
      <c r="EA24" s="198"/>
      <c r="EB24" s="198"/>
      <c r="EC24" s="198"/>
      <c r="ED24" s="198"/>
      <c r="EE24" s="198"/>
      <c r="EF24" s="198"/>
      <c r="EG24" s="198"/>
      <c r="EH24" s="198"/>
      <c r="EI24" s="198"/>
      <c r="EJ24" s="198"/>
      <c r="EK24" s="198"/>
      <c r="EL24" s="198"/>
      <c r="EM24" s="198"/>
      <c r="EN24" s="198"/>
      <c r="EO24" s="198"/>
      <c r="EP24" s="198"/>
      <c r="EQ24" s="198"/>
      <c r="ER24" s="198"/>
      <c r="ES24" s="198"/>
      <c r="ET24" s="198"/>
      <c r="EU24" s="198"/>
      <c r="EV24" s="198"/>
      <c r="EW24" s="198"/>
      <c r="EX24" s="198"/>
      <c r="EY24" s="198"/>
      <c r="EZ24" s="198"/>
      <c r="FA24" s="198"/>
      <c r="FB24" s="198"/>
      <c r="FC24" s="198"/>
      <c r="FD24" s="198"/>
      <c r="FE24" s="198"/>
      <c r="FF24" s="198"/>
      <c r="FG24" s="198"/>
      <c r="FH24" s="198"/>
      <c r="FI24" s="198"/>
      <c r="FJ24" s="198"/>
      <c r="FK24" s="198"/>
      <c r="FL24" s="198"/>
      <c r="FM24" s="198"/>
      <c r="FN24" s="198"/>
      <c r="FO24" s="198"/>
      <c r="FP24" s="198"/>
      <c r="FQ24" s="198"/>
      <c r="FR24" s="198"/>
      <c r="FS24" s="198"/>
      <c r="FT24" s="198"/>
      <c r="FU24" s="198"/>
      <c r="FV24" s="198"/>
      <c r="FW24" s="198"/>
      <c r="FX24" s="198"/>
      <c r="FY24" s="198"/>
      <c r="FZ24" s="198"/>
      <c r="GA24" s="198"/>
      <c r="GB24" s="198"/>
      <c r="GC24" s="198"/>
      <c r="GD24" s="198"/>
      <c r="GE24" s="198"/>
      <c r="GF24" s="198"/>
      <c r="GG24" s="198"/>
      <c r="GH24" s="198"/>
      <c r="GI24" s="198"/>
      <c r="GJ24" s="198"/>
      <c r="GK24" s="198"/>
      <c r="GL24" s="198"/>
      <c r="GM24" s="198"/>
      <c r="GN24" s="198"/>
      <c r="GO24" s="198"/>
      <c r="GP24" s="198"/>
      <c r="GQ24" s="198"/>
      <c r="GR24" s="198"/>
      <c r="GS24" s="198"/>
      <c r="GT24" s="198"/>
      <c r="GU24" s="198"/>
      <c r="GV24" s="198"/>
      <c r="GW24" s="198"/>
      <c r="GX24" s="198"/>
      <c r="GY24" s="198"/>
      <c r="GZ24" s="198"/>
      <c r="HA24" s="198"/>
      <c r="HB24" s="198"/>
      <c r="HC24" s="198"/>
      <c r="HD24" s="198"/>
      <c r="HE24" s="198"/>
      <c r="HF24" s="198"/>
      <c r="HG24" s="198"/>
      <c r="HH24" s="198"/>
      <c r="HI24" s="198"/>
      <c r="HJ24" s="198"/>
      <c r="HK24" s="198"/>
      <c r="HL24" s="198"/>
      <c r="HM24" s="198"/>
      <c r="HN24" s="198"/>
      <c r="HO24" s="198"/>
      <c r="HP24" s="198"/>
      <c r="HQ24" s="198"/>
      <c r="HR24" s="198"/>
      <c r="HS24" s="198"/>
      <c r="HT24" s="198"/>
      <c r="HU24" s="198"/>
      <c r="HV24" s="198"/>
      <c r="HW24" s="198"/>
      <c r="HX24" s="198"/>
      <c r="HY24" s="198"/>
      <c r="HZ24" s="198"/>
      <c r="IA24" s="198"/>
      <c r="IB24" s="198"/>
      <c r="IC24" s="198"/>
      <c r="ID24" s="198"/>
      <c r="IE24" s="198"/>
      <c r="IF24" s="198"/>
      <c r="IG24" s="198"/>
      <c r="IH24" s="198"/>
      <c r="II24" s="198"/>
      <c r="IJ24" s="198"/>
      <c r="IK24" s="198"/>
      <c r="IL24" s="198"/>
      <c r="IM24" s="198"/>
      <c r="IN24" s="198"/>
      <c r="IO24" s="198"/>
      <c r="IP24" s="198"/>
      <c r="IQ24" s="198"/>
      <c r="IR24" s="198"/>
      <c r="IS24" s="198"/>
      <c r="IT24" s="198"/>
    </row>
    <row r="25" spans="1:254" s="199" customFormat="1" ht="18" customHeight="1">
      <c r="A25" s="197"/>
      <c r="B25" s="200" t="s">
        <v>92</v>
      </c>
      <c r="C25" s="196">
        <v>10465.47</v>
      </c>
      <c r="D25" s="196">
        <v>1927</v>
      </c>
      <c r="E25" s="196">
        <v>11755.45</v>
      </c>
      <c r="F25" s="196">
        <v>8560.17</v>
      </c>
      <c r="G25" s="196">
        <v>11063.89</v>
      </c>
      <c r="H25" s="196">
        <v>10808.84</v>
      </c>
      <c r="I25" s="196">
        <v>9852.87</v>
      </c>
      <c r="J25" s="196">
        <v>1239.74</v>
      </c>
      <c r="K25" s="196">
        <v>10306.66</v>
      </c>
      <c r="L25" s="196">
        <v>8043.98</v>
      </c>
      <c r="M25" s="196">
        <v>5720.48</v>
      </c>
      <c r="N25" s="196">
        <v>6675.58</v>
      </c>
      <c r="O25" s="196">
        <v>96420.12999999999</v>
      </c>
      <c r="P25" s="198"/>
      <c r="Q25" s="198"/>
      <c r="R25" s="198"/>
      <c r="T25" s="198"/>
      <c r="U25" s="198"/>
      <c r="V25" s="198"/>
      <c r="W25" s="198"/>
      <c r="X25" s="198"/>
      <c r="Y25" s="198"/>
      <c r="Z25" s="198"/>
      <c r="AA25" s="198"/>
      <c r="AB25" s="198"/>
      <c r="AC25" s="198"/>
      <c r="AD25" s="198"/>
      <c r="AE25" s="198"/>
      <c r="AF25" s="198"/>
      <c r="AG25" s="198"/>
      <c r="AH25" s="198"/>
      <c r="AI25" s="198"/>
      <c r="AJ25" s="198"/>
      <c r="AK25" s="198"/>
      <c r="AL25" s="198"/>
      <c r="AM25" s="198"/>
      <c r="AN25" s="198"/>
      <c r="AO25" s="198"/>
      <c r="AP25" s="198"/>
      <c r="AQ25" s="198"/>
      <c r="AR25" s="198"/>
      <c r="AS25" s="198"/>
      <c r="AT25" s="198"/>
      <c r="AU25" s="198"/>
      <c r="AV25" s="198"/>
      <c r="AW25" s="198"/>
      <c r="AX25" s="198"/>
      <c r="AY25" s="198"/>
      <c r="AZ25" s="198"/>
      <c r="BA25" s="198"/>
      <c r="BB25" s="198"/>
      <c r="BC25" s="198"/>
      <c r="BD25" s="198"/>
      <c r="BE25" s="198"/>
      <c r="BF25" s="198"/>
      <c r="BG25" s="198"/>
      <c r="BH25" s="198"/>
      <c r="BI25" s="198"/>
      <c r="BJ25" s="198"/>
      <c r="BK25" s="198"/>
      <c r="BL25" s="198"/>
      <c r="BM25" s="198"/>
      <c r="BN25" s="198"/>
      <c r="BO25" s="198"/>
      <c r="BP25" s="198"/>
      <c r="BQ25" s="198"/>
      <c r="BR25" s="198"/>
      <c r="BS25" s="198"/>
      <c r="BT25" s="198"/>
      <c r="BU25" s="198"/>
      <c r="BV25" s="198"/>
      <c r="BW25" s="198"/>
      <c r="BX25" s="198"/>
      <c r="BY25" s="198"/>
      <c r="BZ25" s="198"/>
      <c r="CA25" s="198"/>
      <c r="CB25" s="198"/>
      <c r="CC25" s="198"/>
      <c r="CD25" s="198"/>
      <c r="CE25" s="198"/>
      <c r="CF25" s="198"/>
      <c r="CG25" s="198"/>
      <c r="CH25" s="198"/>
      <c r="CI25" s="198"/>
      <c r="CJ25" s="198"/>
      <c r="CK25" s="198"/>
      <c r="CL25" s="198"/>
      <c r="CM25" s="198"/>
      <c r="CN25" s="198"/>
      <c r="CO25" s="198"/>
      <c r="CP25" s="198"/>
      <c r="CQ25" s="198"/>
      <c r="CR25" s="198"/>
      <c r="CS25" s="198"/>
      <c r="CT25" s="198"/>
      <c r="CU25" s="198"/>
      <c r="CV25" s="198"/>
      <c r="CW25" s="198"/>
      <c r="CX25" s="198"/>
      <c r="CY25" s="198"/>
      <c r="CZ25" s="198"/>
      <c r="DA25" s="198"/>
      <c r="DB25" s="198"/>
      <c r="DC25" s="198"/>
      <c r="DD25" s="198"/>
      <c r="DE25" s="198"/>
      <c r="DF25" s="198"/>
      <c r="DG25" s="198"/>
      <c r="DH25" s="198"/>
      <c r="DI25" s="198"/>
      <c r="DJ25" s="198"/>
      <c r="DK25" s="198"/>
      <c r="DL25" s="198"/>
      <c r="DM25" s="198"/>
      <c r="DN25" s="198"/>
      <c r="DO25" s="198"/>
      <c r="DP25" s="198"/>
      <c r="DQ25" s="198"/>
      <c r="DR25" s="198"/>
      <c r="DS25" s="198"/>
      <c r="DT25" s="198"/>
      <c r="DU25" s="198"/>
      <c r="DV25" s="198"/>
      <c r="DW25" s="198"/>
      <c r="DX25" s="198"/>
      <c r="DY25" s="198"/>
      <c r="DZ25" s="198"/>
      <c r="EA25" s="198"/>
      <c r="EB25" s="198"/>
      <c r="EC25" s="198"/>
      <c r="ED25" s="198"/>
      <c r="EE25" s="198"/>
      <c r="EF25" s="198"/>
      <c r="EG25" s="198"/>
      <c r="EH25" s="198"/>
      <c r="EI25" s="198"/>
      <c r="EJ25" s="198"/>
      <c r="EK25" s="198"/>
      <c r="EL25" s="198"/>
      <c r="EM25" s="198"/>
      <c r="EN25" s="198"/>
      <c r="EO25" s="198"/>
      <c r="EP25" s="198"/>
      <c r="EQ25" s="198"/>
      <c r="ER25" s="198"/>
      <c r="ES25" s="198"/>
      <c r="ET25" s="198"/>
      <c r="EU25" s="198"/>
      <c r="EV25" s="198"/>
      <c r="EW25" s="198"/>
      <c r="EX25" s="198"/>
      <c r="EY25" s="198"/>
      <c r="EZ25" s="198"/>
      <c r="FA25" s="198"/>
      <c r="FB25" s="198"/>
      <c r="FC25" s="198"/>
      <c r="FD25" s="198"/>
      <c r="FE25" s="198"/>
      <c r="FF25" s="198"/>
      <c r="FG25" s="198"/>
      <c r="FH25" s="198"/>
      <c r="FI25" s="198"/>
      <c r="FJ25" s="198"/>
      <c r="FK25" s="198"/>
      <c r="FL25" s="198"/>
      <c r="FM25" s="198"/>
      <c r="FN25" s="198"/>
      <c r="FO25" s="198"/>
      <c r="FP25" s="198"/>
      <c r="FQ25" s="198"/>
      <c r="FR25" s="198"/>
      <c r="FS25" s="198"/>
      <c r="FT25" s="198"/>
      <c r="FU25" s="198"/>
      <c r="FV25" s="198"/>
      <c r="FW25" s="198"/>
      <c r="FX25" s="198"/>
      <c r="FY25" s="198"/>
      <c r="FZ25" s="198"/>
      <c r="GA25" s="198"/>
      <c r="GB25" s="198"/>
      <c r="GC25" s="198"/>
      <c r="GD25" s="198"/>
      <c r="GE25" s="198"/>
      <c r="GF25" s="198"/>
      <c r="GG25" s="198"/>
      <c r="GH25" s="198"/>
      <c r="GI25" s="198"/>
      <c r="GJ25" s="198"/>
      <c r="GK25" s="198"/>
      <c r="GL25" s="198"/>
      <c r="GM25" s="198"/>
      <c r="GN25" s="198"/>
      <c r="GO25" s="198"/>
      <c r="GP25" s="198"/>
      <c r="GQ25" s="198"/>
      <c r="GR25" s="198"/>
      <c r="GS25" s="198"/>
      <c r="GT25" s="198"/>
      <c r="GU25" s="198"/>
      <c r="GV25" s="198"/>
      <c r="GW25" s="198"/>
      <c r="GX25" s="198"/>
      <c r="GY25" s="198"/>
      <c r="GZ25" s="198"/>
      <c r="HA25" s="198"/>
      <c r="HB25" s="198"/>
      <c r="HC25" s="198"/>
      <c r="HD25" s="198"/>
      <c r="HE25" s="198"/>
      <c r="HF25" s="198"/>
      <c r="HG25" s="198"/>
      <c r="HH25" s="198"/>
      <c r="HI25" s="198"/>
      <c r="HJ25" s="198"/>
      <c r="HK25" s="198"/>
      <c r="HL25" s="198"/>
      <c r="HM25" s="198"/>
      <c r="HN25" s="198"/>
      <c r="HO25" s="198"/>
      <c r="HP25" s="198"/>
      <c r="HQ25" s="198"/>
      <c r="HR25" s="198"/>
      <c r="HS25" s="198"/>
      <c r="HT25" s="198"/>
      <c r="HU25" s="198"/>
      <c r="HV25" s="198"/>
      <c r="HW25" s="198"/>
      <c r="HX25" s="198"/>
      <c r="HY25" s="198"/>
      <c r="HZ25" s="198"/>
      <c r="IA25" s="198"/>
      <c r="IB25" s="198"/>
      <c r="IC25" s="198"/>
      <c r="ID25" s="198"/>
      <c r="IE25" s="198"/>
      <c r="IF25" s="198"/>
      <c r="IG25" s="198"/>
      <c r="IH25" s="198"/>
      <c r="II25" s="198"/>
      <c r="IJ25" s="198"/>
      <c r="IK25" s="198"/>
      <c r="IL25" s="198"/>
      <c r="IM25" s="198"/>
      <c r="IN25" s="198"/>
      <c r="IO25" s="198"/>
      <c r="IP25" s="198"/>
      <c r="IQ25" s="198"/>
      <c r="IR25" s="198"/>
      <c r="IS25" s="198"/>
      <c r="IT25" s="198"/>
    </row>
    <row r="26" spans="1:254" s="181" customFormat="1" ht="18" customHeight="1">
      <c r="A26" s="183"/>
      <c r="B26" s="193" t="s">
        <v>123</v>
      </c>
      <c r="C26" s="194">
        <v>0</v>
      </c>
      <c r="D26" s="194">
        <v>0</v>
      </c>
      <c r="E26" s="194">
        <v>5984.26</v>
      </c>
      <c r="F26" s="194">
        <v>0</v>
      </c>
      <c r="G26" s="194">
        <v>0</v>
      </c>
      <c r="H26" s="194">
        <v>0</v>
      </c>
      <c r="I26" s="194">
        <v>981.95</v>
      </c>
      <c r="J26" s="194">
        <v>0</v>
      </c>
      <c r="K26" s="194">
        <v>0</v>
      </c>
      <c r="L26" s="194">
        <v>0</v>
      </c>
      <c r="M26" s="194">
        <v>0</v>
      </c>
      <c r="N26" s="194">
        <v>2020.57</v>
      </c>
      <c r="O26" s="194">
        <v>8986.78</v>
      </c>
      <c r="P26" s="182"/>
      <c r="Q26" s="182"/>
      <c r="R26" s="182"/>
      <c r="T26" s="182"/>
      <c r="U26" s="182"/>
      <c r="V26" s="182"/>
      <c r="W26" s="182"/>
      <c r="X26" s="182"/>
      <c r="Y26" s="182"/>
      <c r="Z26" s="182"/>
      <c r="AA26" s="182"/>
      <c r="AB26" s="182"/>
      <c r="AC26" s="182"/>
      <c r="AD26" s="182"/>
      <c r="AE26" s="182"/>
      <c r="AF26" s="182"/>
      <c r="AG26" s="182"/>
      <c r="AH26" s="182"/>
      <c r="AI26" s="182"/>
      <c r="AJ26" s="182"/>
      <c r="AK26" s="182"/>
      <c r="AL26" s="182"/>
      <c r="AM26" s="182"/>
      <c r="AN26" s="182"/>
      <c r="AO26" s="182"/>
      <c r="AP26" s="182"/>
      <c r="AQ26" s="182"/>
      <c r="AR26" s="182"/>
      <c r="AS26" s="182"/>
      <c r="AT26" s="182"/>
      <c r="AU26" s="182"/>
      <c r="AV26" s="182"/>
      <c r="AW26" s="182"/>
      <c r="AX26" s="182"/>
      <c r="AY26" s="182"/>
      <c r="AZ26" s="182"/>
      <c r="BA26" s="182"/>
      <c r="BB26" s="182"/>
      <c r="BC26" s="182"/>
      <c r="BD26" s="182"/>
      <c r="BE26" s="182"/>
      <c r="BF26" s="182"/>
      <c r="BG26" s="182"/>
      <c r="BH26" s="182"/>
      <c r="BI26" s="182"/>
      <c r="BJ26" s="182"/>
      <c r="BK26" s="182"/>
      <c r="BL26" s="182"/>
      <c r="BM26" s="182"/>
      <c r="BN26" s="182"/>
      <c r="BO26" s="182"/>
      <c r="BP26" s="182"/>
      <c r="BQ26" s="182"/>
      <c r="BR26" s="182"/>
      <c r="BS26" s="182"/>
      <c r="BT26" s="182"/>
      <c r="BU26" s="182"/>
      <c r="BV26" s="182"/>
      <c r="BW26" s="182"/>
      <c r="BX26" s="182"/>
      <c r="BY26" s="182"/>
      <c r="BZ26" s="182"/>
      <c r="CA26" s="182"/>
      <c r="CB26" s="182"/>
      <c r="CC26" s="182"/>
      <c r="CD26" s="182"/>
      <c r="CE26" s="182"/>
      <c r="CF26" s="182"/>
      <c r="CG26" s="182"/>
      <c r="CH26" s="182"/>
      <c r="CI26" s="182"/>
      <c r="CJ26" s="182"/>
      <c r="CK26" s="182"/>
      <c r="CL26" s="182"/>
      <c r="CM26" s="182"/>
      <c r="CN26" s="182"/>
      <c r="CO26" s="182"/>
      <c r="CP26" s="182"/>
      <c r="CQ26" s="182"/>
      <c r="CR26" s="182"/>
      <c r="CS26" s="182"/>
      <c r="CT26" s="182"/>
      <c r="CU26" s="182"/>
      <c r="CV26" s="182"/>
      <c r="CW26" s="182"/>
      <c r="CX26" s="182"/>
      <c r="CY26" s="182"/>
      <c r="CZ26" s="182"/>
      <c r="DA26" s="182"/>
      <c r="DB26" s="182"/>
      <c r="DC26" s="182"/>
      <c r="DD26" s="182"/>
      <c r="DE26" s="182"/>
      <c r="DF26" s="182"/>
      <c r="DG26" s="182"/>
      <c r="DH26" s="182"/>
      <c r="DI26" s="182"/>
      <c r="DJ26" s="182"/>
      <c r="DK26" s="182"/>
      <c r="DL26" s="182"/>
      <c r="DM26" s="182"/>
      <c r="DN26" s="182"/>
      <c r="DO26" s="182"/>
      <c r="DP26" s="182"/>
      <c r="DQ26" s="182"/>
      <c r="DR26" s="182"/>
      <c r="DS26" s="182"/>
      <c r="DT26" s="182"/>
      <c r="DU26" s="182"/>
      <c r="DV26" s="182"/>
      <c r="DW26" s="182"/>
      <c r="DX26" s="182"/>
      <c r="DY26" s="182"/>
      <c r="DZ26" s="182"/>
      <c r="EA26" s="182"/>
      <c r="EB26" s="182"/>
      <c r="EC26" s="182"/>
      <c r="ED26" s="182"/>
      <c r="EE26" s="182"/>
      <c r="EF26" s="182"/>
      <c r="EG26" s="182"/>
      <c r="EH26" s="182"/>
      <c r="EI26" s="182"/>
      <c r="EJ26" s="182"/>
      <c r="EK26" s="182"/>
      <c r="EL26" s="182"/>
      <c r="EM26" s="182"/>
      <c r="EN26" s="182"/>
      <c r="EO26" s="182"/>
      <c r="EP26" s="182"/>
      <c r="EQ26" s="182"/>
      <c r="ER26" s="182"/>
      <c r="ES26" s="182"/>
      <c r="ET26" s="182"/>
      <c r="EU26" s="182"/>
      <c r="EV26" s="182"/>
      <c r="EW26" s="182"/>
      <c r="EX26" s="182"/>
      <c r="EY26" s="182"/>
      <c r="EZ26" s="182"/>
      <c r="FA26" s="182"/>
      <c r="FB26" s="182"/>
      <c r="FC26" s="182"/>
      <c r="FD26" s="182"/>
      <c r="FE26" s="182"/>
      <c r="FF26" s="182"/>
      <c r="FG26" s="182"/>
      <c r="FH26" s="182"/>
      <c r="FI26" s="182"/>
      <c r="FJ26" s="182"/>
      <c r="FK26" s="182"/>
      <c r="FL26" s="182"/>
      <c r="FM26" s="182"/>
      <c r="FN26" s="182"/>
      <c r="FO26" s="182"/>
      <c r="FP26" s="182"/>
      <c r="FQ26" s="182"/>
      <c r="FR26" s="182"/>
      <c r="FS26" s="182"/>
      <c r="FT26" s="182"/>
      <c r="FU26" s="182"/>
      <c r="FV26" s="182"/>
      <c r="FW26" s="182"/>
      <c r="FX26" s="182"/>
      <c r="FY26" s="182"/>
      <c r="FZ26" s="182"/>
      <c r="GA26" s="182"/>
      <c r="GB26" s="182"/>
      <c r="GC26" s="182"/>
      <c r="GD26" s="182"/>
      <c r="GE26" s="182"/>
      <c r="GF26" s="182"/>
      <c r="GG26" s="182"/>
      <c r="GH26" s="182"/>
      <c r="GI26" s="182"/>
      <c r="GJ26" s="182"/>
      <c r="GK26" s="182"/>
      <c r="GL26" s="182"/>
      <c r="GM26" s="182"/>
      <c r="GN26" s="182"/>
      <c r="GO26" s="182"/>
      <c r="GP26" s="182"/>
      <c r="GQ26" s="182"/>
      <c r="GR26" s="182"/>
      <c r="GS26" s="182"/>
      <c r="GT26" s="182"/>
      <c r="GU26" s="182"/>
      <c r="GV26" s="182"/>
      <c r="GW26" s="182"/>
      <c r="GX26" s="182"/>
      <c r="GY26" s="182"/>
      <c r="GZ26" s="182"/>
      <c r="HA26" s="182"/>
      <c r="HB26" s="182"/>
      <c r="HC26" s="182"/>
      <c r="HD26" s="182"/>
      <c r="HE26" s="182"/>
      <c r="HF26" s="182"/>
      <c r="HG26" s="182"/>
      <c r="HH26" s="182"/>
      <c r="HI26" s="182"/>
      <c r="HJ26" s="182"/>
      <c r="HK26" s="182"/>
      <c r="HL26" s="182"/>
      <c r="HM26" s="182"/>
      <c r="HN26" s="182"/>
      <c r="HO26" s="182"/>
      <c r="HP26" s="182"/>
      <c r="HQ26" s="182"/>
      <c r="HR26" s="182"/>
      <c r="HS26" s="182"/>
      <c r="HT26" s="182"/>
      <c r="HU26" s="182"/>
      <c r="HV26" s="182"/>
      <c r="HW26" s="182"/>
      <c r="HX26" s="182"/>
      <c r="HY26" s="182"/>
      <c r="HZ26" s="182"/>
      <c r="IA26" s="182"/>
      <c r="IB26" s="182"/>
      <c r="IC26" s="182"/>
      <c r="ID26" s="182"/>
      <c r="IE26" s="182"/>
      <c r="IF26" s="182"/>
      <c r="IG26" s="182"/>
      <c r="IH26" s="182"/>
      <c r="II26" s="182"/>
      <c r="IJ26" s="182"/>
      <c r="IK26" s="182"/>
      <c r="IL26" s="182"/>
      <c r="IM26" s="182"/>
      <c r="IN26" s="182"/>
      <c r="IO26" s="182"/>
      <c r="IP26" s="182"/>
      <c r="IQ26" s="182"/>
      <c r="IR26" s="182"/>
      <c r="IS26" s="182"/>
      <c r="IT26" s="182"/>
    </row>
    <row r="27" spans="1:254" s="181" customFormat="1" ht="18" customHeight="1">
      <c r="A27" s="183"/>
      <c r="B27" s="193"/>
      <c r="C27" s="194"/>
      <c r="D27" s="194"/>
      <c r="E27" s="194"/>
      <c r="F27" s="194"/>
      <c r="G27" s="194"/>
      <c r="H27" s="194"/>
      <c r="I27" s="194"/>
      <c r="J27" s="194"/>
      <c r="K27" s="194"/>
      <c r="L27" s="194"/>
      <c r="M27" s="194"/>
      <c r="N27" s="194"/>
      <c r="O27" s="194"/>
      <c r="P27" s="182"/>
      <c r="Q27" s="182"/>
      <c r="R27" s="182"/>
      <c r="T27" s="182"/>
      <c r="U27" s="182"/>
      <c r="V27" s="182"/>
      <c r="W27" s="182"/>
      <c r="X27" s="182"/>
      <c r="Y27" s="182"/>
      <c r="Z27" s="182"/>
      <c r="AA27" s="182"/>
      <c r="AB27" s="182"/>
      <c r="AC27" s="182"/>
      <c r="AD27" s="182"/>
      <c r="AE27" s="182"/>
      <c r="AF27" s="182"/>
      <c r="AG27" s="182"/>
      <c r="AH27" s="182"/>
      <c r="AI27" s="182"/>
      <c r="AJ27" s="182"/>
      <c r="AK27" s="182"/>
      <c r="AL27" s="182"/>
      <c r="AM27" s="182"/>
      <c r="AN27" s="182"/>
      <c r="AO27" s="182"/>
      <c r="AP27" s="182"/>
      <c r="AQ27" s="182"/>
      <c r="AR27" s="182"/>
      <c r="AS27" s="182"/>
      <c r="AT27" s="182"/>
      <c r="AU27" s="182"/>
      <c r="AV27" s="182"/>
      <c r="AW27" s="182"/>
      <c r="AX27" s="182"/>
      <c r="AY27" s="182"/>
      <c r="AZ27" s="182"/>
      <c r="BA27" s="182"/>
      <c r="BB27" s="182"/>
      <c r="BC27" s="182"/>
      <c r="BD27" s="182"/>
      <c r="BE27" s="182"/>
      <c r="BF27" s="182"/>
      <c r="BG27" s="182"/>
      <c r="BH27" s="182"/>
      <c r="BI27" s="182"/>
      <c r="BJ27" s="182"/>
      <c r="BK27" s="182"/>
      <c r="BL27" s="182"/>
      <c r="BM27" s="182"/>
      <c r="BN27" s="182"/>
      <c r="BO27" s="182"/>
      <c r="BP27" s="182"/>
      <c r="BQ27" s="182"/>
      <c r="BR27" s="182"/>
      <c r="BS27" s="182"/>
      <c r="BT27" s="182"/>
      <c r="BU27" s="182"/>
      <c r="BV27" s="182"/>
      <c r="BW27" s="182"/>
      <c r="BX27" s="182"/>
      <c r="BY27" s="182"/>
      <c r="BZ27" s="182"/>
      <c r="CA27" s="182"/>
      <c r="CB27" s="182"/>
      <c r="CC27" s="182"/>
      <c r="CD27" s="182"/>
      <c r="CE27" s="182"/>
      <c r="CF27" s="182"/>
      <c r="CG27" s="182"/>
      <c r="CH27" s="182"/>
      <c r="CI27" s="182"/>
      <c r="CJ27" s="182"/>
      <c r="CK27" s="182"/>
      <c r="CL27" s="182"/>
      <c r="CM27" s="182"/>
      <c r="CN27" s="182"/>
      <c r="CO27" s="182"/>
      <c r="CP27" s="182"/>
      <c r="CQ27" s="182"/>
      <c r="CR27" s="182"/>
      <c r="CS27" s="182"/>
      <c r="CT27" s="182"/>
      <c r="CU27" s="182"/>
      <c r="CV27" s="182"/>
      <c r="CW27" s="182"/>
      <c r="CX27" s="182"/>
      <c r="CY27" s="182"/>
      <c r="CZ27" s="182"/>
      <c r="DA27" s="182"/>
      <c r="DB27" s="182"/>
      <c r="DC27" s="182"/>
      <c r="DD27" s="182"/>
      <c r="DE27" s="182"/>
      <c r="DF27" s="182"/>
      <c r="DG27" s="182"/>
      <c r="DH27" s="182"/>
      <c r="DI27" s="182"/>
      <c r="DJ27" s="182"/>
      <c r="DK27" s="182"/>
      <c r="DL27" s="182"/>
      <c r="DM27" s="182"/>
      <c r="DN27" s="182"/>
      <c r="DO27" s="182"/>
      <c r="DP27" s="182"/>
      <c r="DQ27" s="182"/>
      <c r="DR27" s="182"/>
      <c r="DS27" s="182"/>
      <c r="DT27" s="182"/>
      <c r="DU27" s="182"/>
      <c r="DV27" s="182"/>
      <c r="DW27" s="182"/>
      <c r="DX27" s="182"/>
      <c r="DY27" s="182"/>
      <c r="DZ27" s="182"/>
      <c r="EA27" s="182"/>
      <c r="EB27" s="182"/>
      <c r="EC27" s="182"/>
      <c r="ED27" s="182"/>
      <c r="EE27" s="182"/>
      <c r="EF27" s="182"/>
      <c r="EG27" s="182"/>
      <c r="EH27" s="182"/>
      <c r="EI27" s="182"/>
      <c r="EJ27" s="182"/>
      <c r="EK27" s="182"/>
      <c r="EL27" s="182"/>
      <c r="EM27" s="182"/>
      <c r="EN27" s="182"/>
      <c r="EO27" s="182"/>
      <c r="EP27" s="182"/>
      <c r="EQ27" s="182"/>
      <c r="ER27" s="182"/>
      <c r="ES27" s="182"/>
      <c r="ET27" s="182"/>
      <c r="EU27" s="182"/>
      <c r="EV27" s="182"/>
      <c r="EW27" s="182"/>
      <c r="EX27" s="182"/>
      <c r="EY27" s="182"/>
      <c r="EZ27" s="182"/>
      <c r="FA27" s="182"/>
      <c r="FB27" s="182"/>
      <c r="FC27" s="182"/>
      <c r="FD27" s="182"/>
      <c r="FE27" s="182"/>
      <c r="FF27" s="182"/>
      <c r="FG27" s="182"/>
      <c r="FH27" s="182"/>
      <c r="FI27" s="182"/>
      <c r="FJ27" s="182"/>
      <c r="FK27" s="182"/>
      <c r="FL27" s="182"/>
      <c r="FM27" s="182"/>
      <c r="FN27" s="182"/>
      <c r="FO27" s="182"/>
      <c r="FP27" s="182"/>
      <c r="FQ27" s="182"/>
      <c r="FR27" s="182"/>
      <c r="FS27" s="182"/>
      <c r="FT27" s="182"/>
      <c r="FU27" s="182"/>
      <c r="FV27" s="182"/>
      <c r="FW27" s="182"/>
      <c r="FX27" s="182"/>
      <c r="FY27" s="182"/>
      <c r="FZ27" s="182"/>
      <c r="GA27" s="182"/>
      <c r="GB27" s="182"/>
      <c r="GC27" s="182"/>
      <c r="GD27" s="182"/>
      <c r="GE27" s="182"/>
      <c r="GF27" s="182"/>
      <c r="GG27" s="182"/>
      <c r="GH27" s="182"/>
      <c r="GI27" s="182"/>
      <c r="GJ27" s="182"/>
      <c r="GK27" s="182"/>
      <c r="GL27" s="182"/>
      <c r="GM27" s="182"/>
      <c r="GN27" s="182"/>
      <c r="GO27" s="182"/>
      <c r="GP27" s="182"/>
      <c r="GQ27" s="182"/>
      <c r="GR27" s="182"/>
      <c r="GS27" s="182"/>
      <c r="GT27" s="182"/>
      <c r="GU27" s="182"/>
      <c r="GV27" s="182"/>
      <c r="GW27" s="182"/>
      <c r="GX27" s="182"/>
      <c r="GY27" s="182"/>
      <c r="GZ27" s="182"/>
      <c r="HA27" s="182"/>
      <c r="HB27" s="182"/>
      <c r="HC27" s="182"/>
      <c r="HD27" s="182"/>
      <c r="HE27" s="182"/>
      <c r="HF27" s="182"/>
      <c r="HG27" s="182"/>
      <c r="HH27" s="182"/>
      <c r="HI27" s="182"/>
      <c r="HJ27" s="182"/>
      <c r="HK27" s="182"/>
      <c r="HL27" s="182"/>
      <c r="HM27" s="182"/>
      <c r="HN27" s="182"/>
      <c r="HO27" s="182"/>
      <c r="HP27" s="182"/>
      <c r="HQ27" s="182"/>
      <c r="HR27" s="182"/>
      <c r="HS27" s="182"/>
      <c r="HT27" s="182"/>
      <c r="HU27" s="182"/>
      <c r="HV27" s="182"/>
      <c r="HW27" s="182"/>
      <c r="HX27" s="182"/>
      <c r="HY27" s="182"/>
      <c r="HZ27" s="182"/>
      <c r="IA27" s="182"/>
      <c r="IB27" s="182"/>
      <c r="IC27" s="182"/>
      <c r="ID27" s="182"/>
      <c r="IE27" s="182"/>
      <c r="IF27" s="182"/>
      <c r="IG27" s="182"/>
      <c r="IH27" s="182"/>
      <c r="II27" s="182"/>
      <c r="IJ27" s="182"/>
      <c r="IK27" s="182"/>
      <c r="IL27" s="182"/>
      <c r="IM27" s="182"/>
      <c r="IN27" s="182"/>
      <c r="IO27" s="182"/>
      <c r="IP27" s="182"/>
      <c r="IQ27" s="182"/>
      <c r="IR27" s="182"/>
      <c r="IS27" s="182"/>
      <c r="IT27" s="182"/>
    </row>
    <row r="28" spans="1:254" s="181" customFormat="1" ht="18" customHeight="1">
      <c r="A28" s="183"/>
      <c r="B28" s="193" t="s">
        <v>124</v>
      </c>
      <c r="C28" s="194">
        <v>0</v>
      </c>
      <c r="D28" s="194">
        <v>0</v>
      </c>
      <c r="E28" s="194">
        <v>11.11</v>
      </c>
      <c r="F28" s="194">
        <v>65.64</v>
      </c>
      <c r="G28" s="194">
        <v>20.48</v>
      </c>
      <c r="H28" s="194">
        <v>0</v>
      </c>
      <c r="I28" s="194">
        <v>0</v>
      </c>
      <c r="J28" s="194">
        <v>0</v>
      </c>
      <c r="K28" s="194">
        <v>0</v>
      </c>
      <c r="L28" s="194">
        <v>0</v>
      </c>
      <c r="M28" s="194">
        <v>0</v>
      </c>
      <c r="N28" s="194">
        <v>0</v>
      </c>
      <c r="O28" s="194">
        <v>97.23</v>
      </c>
      <c r="P28" s="182"/>
      <c r="Q28" s="182"/>
      <c r="R28" s="182"/>
      <c r="T28" s="182"/>
      <c r="U28" s="182"/>
      <c r="V28" s="182"/>
      <c r="W28" s="182"/>
      <c r="X28" s="182"/>
      <c r="Y28" s="182"/>
      <c r="Z28" s="182"/>
      <c r="AA28" s="182"/>
      <c r="AB28" s="182"/>
      <c r="AC28" s="182"/>
      <c r="AD28" s="182"/>
      <c r="AE28" s="182"/>
      <c r="AF28" s="182"/>
      <c r="AG28" s="182"/>
      <c r="AH28" s="182"/>
      <c r="AI28" s="182"/>
      <c r="AJ28" s="182"/>
      <c r="AK28" s="182"/>
      <c r="AL28" s="182"/>
      <c r="AM28" s="182"/>
      <c r="AN28" s="182"/>
      <c r="AO28" s="182"/>
      <c r="AP28" s="182"/>
      <c r="AQ28" s="182"/>
      <c r="AR28" s="182"/>
      <c r="AS28" s="182"/>
      <c r="AT28" s="182"/>
      <c r="AU28" s="182"/>
      <c r="AV28" s="182"/>
      <c r="AW28" s="182"/>
      <c r="AX28" s="182"/>
      <c r="AY28" s="182"/>
      <c r="AZ28" s="182"/>
      <c r="BA28" s="182"/>
      <c r="BB28" s="182"/>
      <c r="BC28" s="182"/>
      <c r="BD28" s="182"/>
      <c r="BE28" s="182"/>
      <c r="BF28" s="182"/>
      <c r="BG28" s="182"/>
      <c r="BH28" s="182"/>
      <c r="BI28" s="182"/>
      <c r="BJ28" s="182"/>
      <c r="BK28" s="182"/>
      <c r="BL28" s="182"/>
      <c r="BM28" s="182"/>
      <c r="BN28" s="182"/>
      <c r="BO28" s="182"/>
      <c r="BP28" s="182"/>
      <c r="BQ28" s="182"/>
      <c r="BR28" s="182"/>
      <c r="BS28" s="182"/>
      <c r="BT28" s="182"/>
      <c r="BU28" s="182"/>
      <c r="BV28" s="182"/>
      <c r="BW28" s="182"/>
      <c r="BX28" s="182"/>
      <c r="BY28" s="182"/>
      <c r="BZ28" s="182"/>
      <c r="CA28" s="182"/>
      <c r="CB28" s="182"/>
      <c r="CC28" s="182"/>
      <c r="CD28" s="182"/>
      <c r="CE28" s="182"/>
      <c r="CF28" s="182"/>
      <c r="CG28" s="182"/>
      <c r="CH28" s="182"/>
      <c r="CI28" s="182"/>
      <c r="CJ28" s="182"/>
      <c r="CK28" s="182"/>
      <c r="CL28" s="182"/>
      <c r="CM28" s="182"/>
      <c r="CN28" s="182"/>
      <c r="CO28" s="182"/>
      <c r="CP28" s="182"/>
      <c r="CQ28" s="182"/>
      <c r="CR28" s="182"/>
      <c r="CS28" s="182"/>
      <c r="CT28" s="182"/>
      <c r="CU28" s="182"/>
      <c r="CV28" s="182"/>
      <c r="CW28" s="182"/>
      <c r="CX28" s="182"/>
      <c r="CY28" s="182"/>
      <c r="CZ28" s="182"/>
      <c r="DA28" s="182"/>
      <c r="DB28" s="182"/>
      <c r="DC28" s="182"/>
      <c r="DD28" s="182"/>
      <c r="DE28" s="182"/>
      <c r="DF28" s="182"/>
      <c r="DG28" s="182"/>
      <c r="DH28" s="182"/>
      <c r="DI28" s="182"/>
      <c r="DJ28" s="182"/>
      <c r="DK28" s="182"/>
      <c r="DL28" s="182"/>
      <c r="DM28" s="182"/>
      <c r="DN28" s="182"/>
      <c r="DO28" s="182"/>
      <c r="DP28" s="182"/>
      <c r="DQ28" s="182"/>
      <c r="DR28" s="182"/>
      <c r="DS28" s="182"/>
      <c r="DT28" s="182"/>
      <c r="DU28" s="182"/>
      <c r="DV28" s="182"/>
      <c r="DW28" s="182"/>
      <c r="DX28" s="182"/>
      <c r="DY28" s="182"/>
      <c r="DZ28" s="182"/>
      <c r="EA28" s="182"/>
      <c r="EB28" s="182"/>
      <c r="EC28" s="182"/>
      <c r="ED28" s="182"/>
      <c r="EE28" s="182"/>
      <c r="EF28" s="182"/>
      <c r="EG28" s="182"/>
      <c r="EH28" s="182"/>
      <c r="EI28" s="182"/>
      <c r="EJ28" s="182"/>
      <c r="EK28" s="182"/>
      <c r="EL28" s="182"/>
      <c r="EM28" s="182"/>
      <c r="EN28" s="182"/>
      <c r="EO28" s="182"/>
      <c r="EP28" s="182"/>
      <c r="EQ28" s="182"/>
      <c r="ER28" s="182"/>
      <c r="ES28" s="182"/>
      <c r="ET28" s="182"/>
      <c r="EU28" s="182"/>
      <c r="EV28" s="182"/>
      <c r="EW28" s="182"/>
      <c r="EX28" s="182"/>
      <c r="EY28" s="182"/>
      <c r="EZ28" s="182"/>
      <c r="FA28" s="182"/>
      <c r="FB28" s="182"/>
      <c r="FC28" s="182"/>
      <c r="FD28" s="182"/>
      <c r="FE28" s="182"/>
      <c r="FF28" s="182"/>
      <c r="FG28" s="182"/>
      <c r="FH28" s="182"/>
      <c r="FI28" s="182"/>
      <c r="FJ28" s="182"/>
      <c r="FK28" s="182"/>
      <c r="FL28" s="182"/>
      <c r="FM28" s="182"/>
      <c r="FN28" s="182"/>
      <c r="FO28" s="182"/>
      <c r="FP28" s="182"/>
      <c r="FQ28" s="182"/>
      <c r="FR28" s="182"/>
      <c r="FS28" s="182"/>
      <c r="FT28" s="182"/>
      <c r="FU28" s="182"/>
      <c r="FV28" s="182"/>
      <c r="FW28" s="182"/>
      <c r="FX28" s="182"/>
      <c r="FY28" s="182"/>
      <c r="FZ28" s="182"/>
      <c r="GA28" s="182"/>
      <c r="GB28" s="182"/>
      <c r="GC28" s="182"/>
      <c r="GD28" s="182"/>
      <c r="GE28" s="182"/>
      <c r="GF28" s="182"/>
      <c r="GG28" s="182"/>
      <c r="GH28" s="182"/>
      <c r="GI28" s="182"/>
      <c r="GJ28" s="182"/>
      <c r="GK28" s="182"/>
      <c r="GL28" s="182"/>
      <c r="GM28" s="182"/>
      <c r="GN28" s="182"/>
      <c r="GO28" s="182"/>
      <c r="GP28" s="182"/>
      <c r="GQ28" s="182"/>
      <c r="GR28" s="182"/>
      <c r="GS28" s="182"/>
      <c r="GT28" s="182"/>
      <c r="GU28" s="182"/>
      <c r="GV28" s="182"/>
      <c r="GW28" s="182"/>
      <c r="GX28" s="182"/>
      <c r="GY28" s="182"/>
      <c r="GZ28" s="182"/>
      <c r="HA28" s="182"/>
      <c r="HB28" s="182"/>
      <c r="HC28" s="182"/>
      <c r="HD28" s="182"/>
      <c r="HE28" s="182"/>
      <c r="HF28" s="182"/>
      <c r="HG28" s="182"/>
      <c r="HH28" s="182"/>
      <c r="HI28" s="182"/>
      <c r="HJ28" s="182"/>
      <c r="HK28" s="182"/>
      <c r="HL28" s="182"/>
      <c r="HM28" s="182"/>
      <c r="HN28" s="182"/>
      <c r="HO28" s="182"/>
      <c r="HP28" s="182"/>
      <c r="HQ28" s="182"/>
      <c r="HR28" s="182"/>
      <c r="HS28" s="182"/>
      <c r="HT28" s="182"/>
      <c r="HU28" s="182"/>
      <c r="HV28" s="182"/>
      <c r="HW28" s="182"/>
      <c r="HX28" s="182"/>
      <c r="HY28" s="182"/>
      <c r="HZ28" s="182"/>
      <c r="IA28" s="182"/>
      <c r="IB28" s="182"/>
      <c r="IC28" s="182"/>
      <c r="ID28" s="182"/>
      <c r="IE28" s="182"/>
      <c r="IF28" s="182"/>
      <c r="IG28" s="182"/>
      <c r="IH28" s="182"/>
      <c r="II28" s="182"/>
      <c r="IJ28" s="182"/>
      <c r="IK28" s="182"/>
      <c r="IL28" s="182"/>
      <c r="IM28" s="182"/>
      <c r="IN28" s="182"/>
      <c r="IO28" s="182"/>
      <c r="IP28" s="182"/>
      <c r="IQ28" s="182"/>
      <c r="IR28" s="182"/>
      <c r="IS28" s="182"/>
      <c r="IT28" s="182"/>
    </row>
    <row r="29" spans="1:254" s="181" customFormat="1" ht="18" customHeight="1">
      <c r="A29" s="183"/>
      <c r="B29" s="193"/>
      <c r="C29" s="194"/>
      <c r="D29" s="194"/>
      <c r="E29" s="194"/>
      <c r="F29" s="194"/>
      <c r="G29" s="194"/>
      <c r="H29" s="194"/>
      <c r="I29" s="194"/>
      <c r="J29" s="194"/>
      <c r="K29" s="194"/>
      <c r="L29" s="194"/>
      <c r="M29" s="194"/>
      <c r="N29" s="194"/>
      <c r="O29" s="194"/>
      <c r="P29" s="182"/>
      <c r="Q29" s="182"/>
      <c r="R29" s="182"/>
      <c r="T29" s="182"/>
      <c r="U29" s="182"/>
      <c r="V29" s="182"/>
      <c r="W29" s="182"/>
      <c r="X29" s="182"/>
      <c r="Y29" s="182"/>
      <c r="Z29" s="182"/>
      <c r="AA29" s="182"/>
      <c r="AB29" s="182"/>
      <c r="AC29" s="182"/>
      <c r="AD29" s="182"/>
      <c r="AE29" s="182"/>
      <c r="AF29" s="182"/>
      <c r="AG29" s="182"/>
      <c r="AH29" s="182"/>
      <c r="AI29" s="182"/>
      <c r="AJ29" s="182"/>
      <c r="AK29" s="182"/>
      <c r="AL29" s="182"/>
      <c r="AM29" s="182"/>
      <c r="AN29" s="182"/>
      <c r="AO29" s="182"/>
      <c r="AP29" s="182"/>
      <c r="AQ29" s="182"/>
      <c r="AR29" s="182"/>
      <c r="AS29" s="182"/>
      <c r="AT29" s="182"/>
      <c r="AU29" s="182"/>
      <c r="AV29" s="182"/>
      <c r="AW29" s="182"/>
      <c r="AX29" s="182"/>
      <c r="AY29" s="182"/>
      <c r="AZ29" s="182"/>
      <c r="BA29" s="182"/>
      <c r="BB29" s="182"/>
      <c r="BC29" s="182"/>
      <c r="BD29" s="182"/>
      <c r="BE29" s="182"/>
      <c r="BF29" s="182"/>
      <c r="BG29" s="182"/>
      <c r="BH29" s="182"/>
      <c r="BI29" s="182"/>
      <c r="BJ29" s="182"/>
      <c r="BK29" s="182"/>
      <c r="BL29" s="182"/>
      <c r="BM29" s="182"/>
      <c r="BN29" s="182"/>
      <c r="BO29" s="182"/>
      <c r="BP29" s="182"/>
      <c r="BQ29" s="182"/>
      <c r="BR29" s="182"/>
      <c r="BS29" s="182"/>
      <c r="BT29" s="182"/>
      <c r="BU29" s="182"/>
      <c r="BV29" s="182"/>
      <c r="BW29" s="182"/>
      <c r="BX29" s="182"/>
      <c r="BY29" s="182"/>
      <c r="BZ29" s="182"/>
      <c r="CA29" s="182"/>
      <c r="CB29" s="182"/>
      <c r="CC29" s="182"/>
      <c r="CD29" s="182"/>
      <c r="CE29" s="182"/>
      <c r="CF29" s="182"/>
      <c r="CG29" s="182"/>
      <c r="CH29" s="182"/>
      <c r="CI29" s="182"/>
      <c r="CJ29" s="182"/>
      <c r="CK29" s="182"/>
      <c r="CL29" s="182"/>
      <c r="CM29" s="182"/>
      <c r="CN29" s="182"/>
      <c r="CO29" s="182"/>
      <c r="CP29" s="182"/>
      <c r="CQ29" s="182"/>
      <c r="CR29" s="182"/>
      <c r="CS29" s="182"/>
      <c r="CT29" s="182"/>
      <c r="CU29" s="182"/>
      <c r="CV29" s="182"/>
      <c r="CW29" s="182"/>
      <c r="CX29" s="182"/>
      <c r="CY29" s="182"/>
      <c r="CZ29" s="182"/>
      <c r="DA29" s="182"/>
      <c r="DB29" s="182"/>
      <c r="DC29" s="182"/>
      <c r="DD29" s="182"/>
      <c r="DE29" s="182"/>
      <c r="DF29" s="182"/>
      <c r="DG29" s="182"/>
      <c r="DH29" s="182"/>
      <c r="DI29" s="182"/>
      <c r="DJ29" s="182"/>
      <c r="DK29" s="182"/>
      <c r="DL29" s="182"/>
      <c r="DM29" s="182"/>
      <c r="DN29" s="182"/>
      <c r="DO29" s="182"/>
      <c r="DP29" s="182"/>
      <c r="DQ29" s="182"/>
      <c r="DR29" s="182"/>
      <c r="DS29" s="182"/>
      <c r="DT29" s="182"/>
      <c r="DU29" s="182"/>
      <c r="DV29" s="182"/>
      <c r="DW29" s="182"/>
      <c r="DX29" s="182"/>
      <c r="DY29" s="182"/>
      <c r="DZ29" s="182"/>
      <c r="EA29" s="182"/>
      <c r="EB29" s="182"/>
      <c r="EC29" s="182"/>
      <c r="ED29" s="182"/>
      <c r="EE29" s="182"/>
      <c r="EF29" s="182"/>
      <c r="EG29" s="182"/>
      <c r="EH29" s="182"/>
      <c r="EI29" s="182"/>
      <c r="EJ29" s="182"/>
      <c r="EK29" s="182"/>
      <c r="EL29" s="182"/>
      <c r="EM29" s="182"/>
      <c r="EN29" s="182"/>
      <c r="EO29" s="182"/>
      <c r="EP29" s="182"/>
      <c r="EQ29" s="182"/>
      <c r="ER29" s="182"/>
      <c r="ES29" s="182"/>
      <c r="ET29" s="182"/>
      <c r="EU29" s="182"/>
      <c r="EV29" s="182"/>
      <c r="EW29" s="182"/>
      <c r="EX29" s="182"/>
      <c r="EY29" s="182"/>
      <c r="EZ29" s="182"/>
      <c r="FA29" s="182"/>
      <c r="FB29" s="182"/>
      <c r="FC29" s="182"/>
      <c r="FD29" s="182"/>
      <c r="FE29" s="182"/>
      <c r="FF29" s="182"/>
      <c r="FG29" s="182"/>
      <c r="FH29" s="182"/>
      <c r="FI29" s="182"/>
      <c r="FJ29" s="182"/>
      <c r="FK29" s="182"/>
      <c r="FL29" s="182"/>
      <c r="FM29" s="182"/>
      <c r="FN29" s="182"/>
      <c r="FO29" s="182"/>
      <c r="FP29" s="182"/>
      <c r="FQ29" s="182"/>
      <c r="FR29" s="182"/>
      <c r="FS29" s="182"/>
      <c r="FT29" s="182"/>
      <c r="FU29" s="182"/>
      <c r="FV29" s="182"/>
      <c r="FW29" s="182"/>
      <c r="FX29" s="182"/>
      <c r="FY29" s="182"/>
      <c r="FZ29" s="182"/>
      <c r="GA29" s="182"/>
      <c r="GB29" s="182"/>
      <c r="GC29" s="182"/>
      <c r="GD29" s="182"/>
      <c r="GE29" s="182"/>
      <c r="GF29" s="182"/>
      <c r="GG29" s="182"/>
      <c r="GH29" s="182"/>
      <c r="GI29" s="182"/>
      <c r="GJ29" s="182"/>
      <c r="GK29" s="182"/>
      <c r="GL29" s="182"/>
      <c r="GM29" s="182"/>
      <c r="GN29" s="182"/>
      <c r="GO29" s="182"/>
      <c r="GP29" s="182"/>
      <c r="GQ29" s="182"/>
      <c r="GR29" s="182"/>
      <c r="GS29" s="182"/>
      <c r="GT29" s="182"/>
      <c r="GU29" s="182"/>
      <c r="GV29" s="182"/>
      <c r="GW29" s="182"/>
      <c r="GX29" s="182"/>
      <c r="GY29" s="182"/>
      <c r="GZ29" s="182"/>
      <c r="HA29" s="182"/>
      <c r="HB29" s="182"/>
      <c r="HC29" s="182"/>
      <c r="HD29" s="182"/>
      <c r="HE29" s="182"/>
      <c r="HF29" s="182"/>
      <c r="HG29" s="182"/>
      <c r="HH29" s="182"/>
      <c r="HI29" s="182"/>
      <c r="HJ29" s="182"/>
      <c r="HK29" s="182"/>
      <c r="HL29" s="182"/>
      <c r="HM29" s="182"/>
      <c r="HN29" s="182"/>
      <c r="HO29" s="182"/>
      <c r="HP29" s="182"/>
      <c r="HQ29" s="182"/>
      <c r="HR29" s="182"/>
      <c r="HS29" s="182"/>
      <c r="HT29" s="182"/>
      <c r="HU29" s="182"/>
      <c r="HV29" s="182"/>
      <c r="HW29" s="182"/>
      <c r="HX29" s="182"/>
      <c r="HY29" s="182"/>
      <c r="HZ29" s="182"/>
      <c r="IA29" s="182"/>
      <c r="IB29" s="182"/>
      <c r="IC29" s="182"/>
      <c r="ID29" s="182"/>
      <c r="IE29" s="182"/>
      <c r="IF29" s="182"/>
      <c r="IG29" s="182"/>
      <c r="IH29" s="182"/>
      <c r="II29" s="182"/>
      <c r="IJ29" s="182"/>
      <c r="IK29" s="182"/>
      <c r="IL29" s="182"/>
      <c r="IM29" s="182"/>
      <c r="IN29" s="182"/>
      <c r="IO29" s="182"/>
      <c r="IP29" s="182"/>
      <c r="IQ29" s="182"/>
      <c r="IR29" s="182"/>
      <c r="IS29" s="182"/>
      <c r="IT29" s="182"/>
    </row>
    <row r="30" spans="1:254" s="181" customFormat="1" ht="18" customHeight="1">
      <c r="A30" s="183"/>
      <c r="B30" s="193" t="s">
        <v>125</v>
      </c>
      <c r="C30" s="194">
        <v>31.66</v>
      </c>
      <c r="D30" s="194">
        <v>82.42</v>
      </c>
      <c r="E30" s="194">
        <v>91.89</v>
      </c>
      <c r="F30" s="194">
        <v>94.21</v>
      </c>
      <c r="G30" s="194">
        <v>16.81</v>
      </c>
      <c r="H30" s="194">
        <v>37.93</v>
      </c>
      <c r="I30" s="194">
        <v>59</v>
      </c>
      <c r="J30" s="194">
        <v>25.8</v>
      </c>
      <c r="K30" s="194">
        <v>45.65</v>
      </c>
      <c r="L30" s="194">
        <v>82.55</v>
      </c>
      <c r="M30" s="194">
        <v>22.3</v>
      </c>
      <c r="N30" s="194">
        <v>100.31</v>
      </c>
      <c r="O30" s="194">
        <v>690.53</v>
      </c>
      <c r="P30" s="182"/>
      <c r="Q30" s="182"/>
      <c r="R30" s="182"/>
      <c r="T30" s="182"/>
      <c r="U30" s="182"/>
      <c r="V30" s="182"/>
      <c r="W30" s="182"/>
      <c r="X30" s="182"/>
      <c r="Y30" s="182"/>
      <c r="Z30" s="182"/>
      <c r="AA30" s="182"/>
      <c r="AB30" s="182"/>
      <c r="AC30" s="182"/>
      <c r="AD30" s="182"/>
      <c r="AE30" s="182"/>
      <c r="AF30" s="182"/>
      <c r="AG30" s="182"/>
      <c r="AH30" s="182"/>
      <c r="AI30" s="182"/>
      <c r="AJ30" s="182"/>
      <c r="AK30" s="182"/>
      <c r="AL30" s="182"/>
      <c r="AM30" s="182"/>
      <c r="AN30" s="182"/>
      <c r="AO30" s="182"/>
      <c r="AP30" s="182"/>
      <c r="AQ30" s="182"/>
      <c r="AR30" s="182"/>
      <c r="AS30" s="182"/>
      <c r="AT30" s="182"/>
      <c r="AU30" s="182"/>
      <c r="AV30" s="182"/>
      <c r="AW30" s="182"/>
      <c r="AX30" s="182"/>
      <c r="AY30" s="182"/>
      <c r="AZ30" s="182"/>
      <c r="BA30" s="182"/>
      <c r="BB30" s="182"/>
      <c r="BC30" s="182"/>
      <c r="BD30" s="182"/>
      <c r="BE30" s="182"/>
      <c r="BF30" s="182"/>
      <c r="BG30" s="182"/>
      <c r="BH30" s="182"/>
      <c r="BI30" s="182"/>
      <c r="BJ30" s="182"/>
      <c r="BK30" s="182"/>
      <c r="BL30" s="182"/>
      <c r="BM30" s="182"/>
      <c r="BN30" s="182"/>
      <c r="BO30" s="182"/>
      <c r="BP30" s="182"/>
      <c r="BQ30" s="182"/>
      <c r="BR30" s="182"/>
      <c r="BS30" s="182"/>
      <c r="BT30" s="182"/>
      <c r="BU30" s="182"/>
      <c r="BV30" s="182"/>
      <c r="BW30" s="182"/>
      <c r="BX30" s="182"/>
      <c r="BY30" s="182"/>
      <c r="BZ30" s="182"/>
      <c r="CA30" s="182"/>
      <c r="CB30" s="182"/>
      <c r="CC30" s="182"/>
      <c r="CD30" s="182"/>
      <c r="CE30" s="182"/>
      <c r="CF30" s="182"/>
      <c r="CG30" s="182"/>
      <c r="CH30" s="182"/>
      <c r="CI30" s="182"/>
      <c r="CJ30" s="182"/>
      <c r="CK30" s="182"/>
      <c r="CL30" s="182"/>
      <c r="CM30" s="182"/>
      <c r="CN30" s="182"/>
      <c r="CO30" s="182"/>
      <c r="CP30" s="182"/>
      <c r="CQ30" s="182"/>
      <c r="CR30" s="182"/>
      <c r="CS30" s="182"/>
      <c r="CT30" s="182"/>
      <c r="CU30" s="182"/>
      <c r="CV30" s="182"/>
      <c r="CW30" s="182"/>
      <c r="CX30" s="182"/>
      <c r="CY30" s="182"/>
      <c r="CZ30" s="182"/>
      <c r="DA30" s="182"/>
      <c r="DB30" s="182"/>
      <c r="DC30" s="182"/>
      <c r="DD30" s="182"/>
      <c r="DE30" s="182"/>
      <c r="DF30" s="182"/>
      <c r="DG30" s="182"/>
      <c r="DH30" s="182"/>
      <c r="DI30" s="182"/>
      <c r="DJ30" s="182"/>
      <c r="DK30" s="182"/>
      <c r="DL30" s="182"/>
      <c r="DM30" s="182"/>
      <c r="DN30" s="182"/>
      <c r="DO30" s="182"/>
      <c r="DP30" s="182"/>
      <c r="DQ30" s="182"/>
      <c r="DR30" s="182"/>
      <c r="DS30" s="182"/>
      <c r="DT30" s="182"/>
      <c r="DU30" s="182"/>
      <c r="DV30" s="182"/>
      <c r="DW30" s="182"/>
      <c r="DX30" s="182"/>
      <c r="DY30" s="182"/>
      <c r="DZ30" s="182"/>
      <c r="EA30" s="182"/>
      <c r="EB30" s="182"/>
      <c r="EC30" s="182"/>
      <c r="ED30" s="182"/>
      <c r="EE30" s="182"/>
      <c r="EF30" s="182"/>
      <c r="EG30" s="182"/>
      <c r="EH30" s="182"/>
      <c r="EI30" s="182"/>
      <c r="EJ30" s="182"/>
      <c r="EK30" s="182"/>
      <c r="EL30" s="182"/>
      <c r="EM30" s="182"/>
      <c r="EN30" s="182"/>
      <c r="EO30" s="182"/>
      <c r="EP30" s="182"/>
      <c r="EQ30" s="182"/>
      <c r="ER30" s="182"/>
      <c r="ES30" s="182"/>
      <c r="ET30" s="182"/>
      <c r="EU30" s="182"/>
      <c r="EV30" s="182"/>
      <c r="EW30" s="182"/>
      <c r="EX30" s="182"/>
      <c r="EY30" s="182"/>
      <c r="EZ30" s="182"/>
      <c r="FA30" s="182"/>
      <c r="FB30" s="182"/>
      <c r="FC30" s="182"/>
      <c r="FD30" s="182"/>
      <c r="FE30" s="182"/>
      <c r="FF30" s="182"/>
      <c r="FG30" s="182"/>
      <c r="FH30" s="182"/>
      <c r="FI30" s="182"/>
      <c r="FJ30" s="182"/>
      <c r="FK30" s="182"/>
      <c r="FL30" s="182"/>
      <c r="FM30" s="182"/>
      <c r="FN30" s="182"/>
      <c r="FO30" s="182"/>
      <c r="FP30" s="182"/>
      <c r="FQ30" s="182"/>
      <c r="FR30" s="182"/>
      <c r="FS30" s="182"/>
      <c r="FT30" s="182"/>
      <c r="FU30" s="182"/>
      <c r="FV30" s="182"/>
      <c r="FW30" s="182"/>
      <c r="FX30" s="182"/>
      <c r="FY30" s="182"/>
      <c r="FZ30" s="182"/>
      <c r="GA30" s="182"/>
      <c r="GB30" s="182"/>
      <c r="GC30" s="182"/>
      <c r="GD30" s="182"/>
      <c r="GE30" s="182"/>
      <c r="GF30" s="182"/>
      <c r="GG30" s="182"/>
      <c r="GH30" s="182"/>
      <c r="GI30" s="182"/>
      <c r="GJ30" s="182"/>
      <c r="GK30" s="182"/>
      <c r="GL30" s="182"/>
      <c r="GM30" s="182"/>
      <c r="GN30" s="182"/>
      <c r="GO30" s="182"/>
      <c r="GP30" s="182"/>
      <c r="GQ30" s="182"/>
      <c r="GR30" s="182"/>
      <c r="GS30" s="182"/>
      <c r="GT30" s="182"/>
      <c r="GU30" s="182"/>
      <c r="GV30" s="182"/>
      <c r="GW30" s="182"/>
      <c r="GX30" s="182"/>
      <c r="GY30" s="182"/>
      <c r="GZ30" s="182"/>
      <c r="HA30" s="182"/>
      <c r="HB30" s="182"/>
      <c r="HC30" s="182"/>
      <c r="HD30" s="182"/>
      <c r="HE30" s="182"/>
      <c r="HF30" s="182"/>
      <c r="HG30" s="182"/>
      <c r="HH30" s="182"/>
      <c r="HI30" s="182"/>
      <c r="HJ30" s="182"/>
      <c r="HK30" s="182"/>
      <c r="HL30" s="182"/>
      <c r="HM30" s="182"/>
      <c r="HN30" s="182"/>
      <c r="HO30" s="182"/>
      <c r="HP30" s="182"/>
      <c r="HQ30" s="182"/>
      <c r="HR30" s="182"/>
      <c r="HS30" s="182"/>
      <c r="HT30" s="182"/>
      <c r="HU30" s="182"/>
      <c r="HV30" s="182"/>
      <c r="HW30" s="182"/>
      <c r="HX30" s="182"/>
      <c r="HY30" s="182"/>
      <c r="HZ30" s="182"/>
      <c r="IA30" s="182"/>
      <c r="IB30" s="182"/>
      <c r="IC30" s="182"/>
      <c r="ID30" s="182"/>
      <c r="IE30" s="182"/>
      <c r="IF30" s="182"/>
      <c r="IG30" s="182"/>
      <c r="IH30" s="182"/>
      <c r="II30" s="182"/>
      <c r="IJ30" s="182"/>
      <c r="IK30" s="182"/>
      <c r="IL30" s="182"/>
      <c r="IM30" s="182"/>
      <c r="IN30" s="182"/>
      <c r="IO30" s="182"/>
      <c r="IP30" s="182"/>
      <c r="IQ30" s="182"/>
      <c r="IR30" s="182"/>
      <c r="IS30" s="182"/>
      <c r="IT30" s="182"/>
    </row>
    <row r="31" spans="1:254" s="181" customFormat="1" ht="18" customHeight="1">
      <c r="A31" s="183"/>
      <c r="B31" s="193"/>
      <c r="C31" s="194"/>
      <c r="D31" s="194"/>
      <c r="E31" s="194"/>
      <c r="F31" s="194"/>
      <c r="G31" s="194"/>
      <c r="H31" s="194"/>
      <c r="I31" s="194"/>
      <c r="J31" s="194"/>
      <c r="K31" s="194"/>
      <c r="L31" s="194"/>
      <c r="M31" s="194"/>
      <c r="N31" s="194"/>
      <c r="O31" s="194"/>
      <c r="P31" s="182"/>
      <c r="Q31" s="182"/>
      <c r="R31" s="182"/>
      <c r="T31" s="182"/>
      <c r="U31" s="182"/>
      <c r="V31" s="182"/>
      <c r="W31" s="182"/>
      <c r="X31" s="182"/>
      <c r="Y31" s="182"/>
      <c r="Z31" s="182"/>
      <c r="AA31" s="182"/>
      <c r="AB31" s="182"/>
      <c r="AC31" s="182"/>
      <c r="AD31" s="182"/>
      <c r="AE31" s="182"/>
      <c r="AF31" s="182"/>
      <c r="AG31" s="182"/>
      <c r="AH31" s="182"/>
      <c r="AI31" s="182"/>
      <c r="AJ31" s="182"/>
      <c r="AK31" s="182"/>
      <c r="AL31" s="182"/>
      <c r="AM31" s="182"/>
      <c r="AN31" s="182"/>
      <c r="AO31" s="182"/>
      <c r="AP31" s="182"/>
      <c r="AQ31" s="182"/>
      <c r="AR31" s="182"/>
      <c r="AS31" s="182"/>
      <c r="AT31" s="182"/>
      <c r="AU31" s="182"/>
      <c r="AV31" s="182"/>
      <c r="AW31" s="182"/>
      <c r="AX31" s="182"/>
      <c r="AY31" s="182"/>
      <c r="AZ31" s="182"/>
      <c r="BA31" s="182"/>
      <c r="BB31" s="182"/>
      <c r="BC31" s="182"/>
      <c r="BD31" s="182"/>
      <c r="BE31" s="182"/>
      <c r="BF31" s="182"/>
      <c r="BG31" s="182"/>
      <c r="BH31" s="182"/>
      <c r="BI31" s="182"/>
      <c r="BJ31" s="182"/>
      <c r="BK31" s="182"/>
      <c r="BL31" s="182"/>
      <c r="BM31" s="182"/>
      <c r="BN31" s="182"/>
      <c r="BO31" s="182"/>
      <c r="BP31" s="182"/>
      <c r="BQ31" s="182"/>
      <c r="BR31" s="182"/>
      <c r="BS31" s="182"/>
      <c r="BT31" s="182"/>
      <c r="BU31" s="182"/>
      <c r="BV31" s="182"/>
      <c r="BW31" s="182"/>
      <c r="BX31" s="182"/>
      <c r="BY31" s="182"/>
      <c r="BZ31" s="182"/>
      <c r="CA31" s="182"/>
      <c r="CB31" s="182"/>
      <c r="CC31" s="182"/>
      <c r="CD31" s="182"/>
      <c r="CE31" s="182"/>
      <c r="CF31" s="182"/>
      <c r="CG31" s="182"/>
      <c r="CH31" s="182"/>
      <c r="CI31" s="182"/>
      <c r="CJ31" s="182"/>
      <c r="CK31" s="182"/>
      <c r="CL31" s="182"/>
      <c r="CM31" s="182"/>
      <c r="CN31" s="182"/>
      <c r="CO31" s="182"/>
      <c r="CP31" s="182"/>
      <c r="CQ31" s="182"/>
      <c r="CR31" s="182"/>
      <c r="CS31" s="182"/>
      <c r="CT31" s="182"/>
      <c r="CU31" s="182"/>
      <c r="CV31" s="182"/>
      <c r="CW31" s="182"/>
      <c r="CX31" s="182"/>
      <c r="CY31" s="182"/>
      <c r="CZ31" s="182"/>
      <c r="DA31" s="182"/>
      <c r="DB31" s="182"/>
      <c r="DC31" s="182"/>
      <c r="DD31" s="182"/>
      <c r="DE31" s="182"/>
      <c r="DF31" s="182"/>
      <c r="DG31" s="182"/>
      <c r="DH31" s="182"/>
      <c r="DI31" s="182"/>
      <c r="DJ31" s="182"/>
      <c r="DK31" s="182"/>
      <c r="DL31" s="182"/>
      <c r="DM31" s="182"/>
      <c r="DN31" s="182"/>
      <c r="DO31" s="182"/>
      <c r="DP31" s="182"/>
      <c r="DQ31" s="182"/>
      <c r="DR31" s="182"/>
      <c r="DS31" s="182"/>
      <c r="DT31" s="182"/>
      <c r="DU31" s="182"/>
      <c r="DV31" s="182"/>
      <c r="DW31" s="182"/>
      <c r="DX31" s="182"/>
      <c r="DY31" s="182"/>
      <c r="DZ31" s="182"/>
      <c r="EA31" s="182"/>
      <c r="EB31" s="182"/>
      <c r="EC31" s="182"/>
      <c r="ED31" s="182"/>
      <c r="EE31" s="182"/>
      <c r="EF31" s="182"/>
      <c r="EG31" s="182"/>
      <c r="EH31" s="182"/>
      <c r="EI31" s="182"/>
      <c r="EJ31" s="182"/>
      <c r="EK31" s="182"/>
      <c r="EL31" s="182"/>
      <c r="EM31" s="182"/>
      <c r="EN31" s="182"/>
      <c r="EO31" s="182"/>
      <c r="EP31" s="182"/>
      <c r="EQ31" s="182"/>
      <c r="ER31" s="182"/>
      <c r="ES31" s="182"/>
      <c r="ET31" s="182"/>
      <c r="EU31" s="182"/>
      <c r="EV31" s="182"/>
      <c r="EW31" s="182"/>
      <c r="EX31" s="182"/>
      <c r="EY31" s="182"/>
      <c r="EZ31" s="182"/>
      <c r="FA31" s="182"/>
      <c r="FB31" s="182"/>
      <c r="FC31" s="182"/>
      <c r="FD31" s="182"/>
      <c r="FE31" s="182"/>
      <c r="FF31" s="182"/>
      <c r="FG31" s="182"/>
      <c r="FH31" s="182"/>
      <c r="FI31" s="182"/>
      <c r="FJ31" s="182"/>
      <c r="FK31" s="182"/>
      <c r="FL31" s="182"/>
      <c r="FM31" s="182"/>
      <c r="FN31" s="182"/>
      <c r="FO31" s="182"/>
      <c r="FP31" s="182"/>
      <c r="FQ31" s="182"/>
      <c r="FR31" s="182"/>
      <c r="FS31" s="182"/>
      <c r="FT31" s="182"/>
      <c r="FU31" s="182"/>
      <c r="FV31" s="182"/>
      <c r="FW31" s="182"/>
      <c r="FX31" s="182"/>
      <c r="FY31" s="182"/>
      <c r="FZ31" s="182"/>
      <c r="GA31" s="182"/>
      <c r="GB31" s="182"/>
      <c r="GC31" s="182"/>
      <c r="GD31" s="182"/>
      <c r="GE31" s="182"/>
      <c r="GF31" s="182"/>
      <c r="GG31" s="182"/>
      <c r="GH31" s="182"/>
      <c r="GI31" s="182"/>
      <c r="GJ31" s="182"/>
      <c r="GK31" s="182"/>
      <c r="GL31" s="182"/>
      <c r="GM31" s="182"/>
      <c r="GN31" s="182"/>
      <c r="GO31" s="182"/>
      <c r="GP31" s="182"/>
      <c r="GQ31" s="182"/>
      <c r="GR31" s="182"/>
      <c r="GS31" s="182"/>
      <c r="GT31" s="182"/>
      <c r="GU31" s="182"/>
      <c r="GV31" s="182"/>
      <c r="GW31" s="182"/>
      <c r="GX31" s="182"/>
      <c r="GY31" s="182"/>
      <c r="GZ31" s="182"/>
      <c r="HA31" s="182"/>
      <c r="HB31" s="182"/>
      <c r="HC31" s="182"/>
      <c r="HD31" s="182"/>
      <c r="HE31" s="182"/>
      <c r="HF31" s="182"/>
      <c r="HG31" s="182"/>
      <c r="HH31" s="182"/>
      <c r="HI31" s="182"/>
      <c r="HJ31" s="182"/>
      <c r="HK31" s="182"/>
      <c r="HL31" s="182"/>
      <c r="HM31" s="182"/>
      <c r="HN31" s="182"/>
      <c r="HO31" s="182"/>
      <c r="HP31" s="182"/>
      <c r="HQ31" s="182"/>
      <c r="HR31" s="182"/>
      <c r="HS31" s="182"/>
      <c r="HT31" s="182"/>
      <c r="HU31" s="182"/>
      <c r="HV31" s="182"/>
      <c r="HW31" s="182"/>
      <c r="HX31" s="182"/>
      <c r="HY31" s="182"/>
      <c r="HZ31" s="182"/>
      <c r="IA31" s="182"/>
      <c r="IB31" s="182"/>
      <c r="IC31" s="182"/>
      <c r="ID31" s="182"/>
      <c r="IE31" s="182"/>
      <c r="IF31" s="182"/>
      <c r="IG31" s="182"/>
      <c r="IH31" s="182"/>
      <c r="II31" s="182"/>
      <c r="IJ31" s="182"/>
      <c r="IK31" s="182"/>
      <c r="IL31" s="182"/>
      <c r="IM31" s="182"/>
      <c r="IN31" s="182"/>
      <c r="IO31" s="182"/>
      <c r="IP31" s="182"/>
      <c r="IQ31" s="182"/>
      <c r="IR31" s="182"/>
      <c r="IS31" s="182"/>
      <c r="IT31" s="182"/>
    </row>
    <row r="32" spans="1:254" s="181" customFormat="1" ht="18" customHeight="1">
      <c r="A32" s="183"/>
      <c r="B32" s="193" t="s">
        <v>141</v>
      </c>
      <c r="C32" s="194">
        <v>-2692.39</v>
      </c>
      <c r="D32" s="194">
        <v>-2404.34</v>
      </c>
      <c r="E32" s="194">
        <v>-4919.45</v>
      </c>
      <c r="F32" s="194">
        <v>5832.7</v>
      </c>
      <c r="G32" s="194">
        <v>-612.22</v>
      </c>
      <c r="H32" s="194">
        <v>2586.58</v>
      </c>
      <c r="I32" s="194">
        <v>3046.66</v>
      </c>
      <c r="J32" s="194">
        <v>-5635.73</v>
      </c>
      <c r="K32" s="194">
        <v>4377.61</v>
      </c>
      <c r="L32" s="194">
        <v>2439.93</v>
      </c>
      <c r="M32" s="194">
        <v>-2329.82</v>
      </c>
      <c r="N32" s="194">
        <v>3034.46</v>
      </c>
      <c r="O32" s="194">
        <v>2723.989999999999</v>
      </c>
      <c r="P32" s="182"/>
      <c r="Q32" s="182"/>
      <c r="R32" s="182"/>
      <c r="T32" s="182"/>
      <c r="U32" s="182"/>
      <c r="V32" s="182"/>
      <c r="W32" s="182"/>
      <c r="X32" s="182"/>
      <c r="Y32" s="182"/>
      <c r="Z32" s="182"/>
      <c r="AA32" s="182"/>
      <c r="AB32" s="182"/>
      <c r="AC32" s="182"/>
      <c r="AD32" s="182"/>
      <c r="AE32" s="182"/>
      <c r="AF32" s="182"/>
      <c r="AG32" s="182"/>
      <c r="AH32" s="182"/>
      <c r="AI32" s="182"/>
      <c r="AJ32" s="182"/>
      <c r="AK32" s="182"/>
      <c r="AL32" s="182"/>
      <c r="AM32" s="182"/>
      <c r="AN32" s="182"/>
      <c r="AO32" s="182"/>
      <c r="AP32" s="182"/>
      <c r="AQ32" s="182"/>
      <c r="AR32" s="182"/>
      <c r="AS32" s="182"/>
      <c r="AT32" s="182"/>
      <c r="AU32" s="182"/>
      <c r="AV32" s="182"/>
      <c r="AW32" s="182"/>
      <c r="AX32" s="182"/>
      <c r="AY32" s="182"/>
      <c r="AZ32" s="182"/>
      <c r="BA32" s="182"/>
      <c r="BB32" s="182"/>
      <c r="BC32" s="182"/>
      <c r="BD32" s="182"/>
      <c r="BE32" s="182"/>
      <c r="BF32" s="182"/>
      <c r="BG32" s="182"/>
      <c r="BH32" s="182"/>
      <c r="BI32" s="182"/>
      <c r="BJ32" s="182"/>
      <c r="BK32" s="182"/>
      <c r="BL32" s="182"/>
      <c r="BM32" s="182"/>
      <c r="BN32" s="182"/>
      <c r="BO32" s="182"/>
      <c r="BP32" s="182"/>
      <c r="BQ32" s="182"/>
      <c r="BR32" s="182"/>
      <c r="BS32" s="182"/>
      <c r="BT32" s="182"/>
      <c r="BU32" s="182"/>
      <c r="BV32" s="182"/>
      <c r="BW32" s="182"/>
      <c r="BX32" s="182"/>
      <c r="BY32" s="182"/>
      <c r="BZ32" s="182"/>
      <c r="CA32" s="182"/>
      <c r="CB32" s="182"/>
      <c r="CC32" s="182"/>
      <c r="CD32" s="182"/>
      <c r="CE32" s="182"/>
      <c r="CF32" s="182"/>
      <c r="CG32" s="182"/>
      <c r="CH32" s="182"/>
      <c r="CI32" s="182"/>
      <c r="CJ32" s="182"/>
      <c r="CK32" s="182"/>
      <c r="CL32" s="182"/>
      <c r="CM32" s="182"/>
      <c r="CN32" s="182"/>
      <c r="CO32" s="182"/>
      <c r="CP32" s="182"/>
      <c r="CQ32" s="182"/>
      <c r="CR32" s="182"/>
      <c r="CS32" s="182"/>
      <c r="CT32" s="182"/>
      <c r="CU32" s="182"/>
      <c r="CV32" s="182"/>
      <c r="CW32" s="182"/>
      <c r="CX32" s="182"/>
      <c r="CY32" s="182"/>
      <c r="CZ32" s="182"/>
      <c r="DA32" s="182"/>
      <c r="DB32" s="182"/>
      <c r="DC32" s="182"/>
      <c r="DD32" s="182"/>
      <c r="DE32" s="182"/>
      <c r="DF32" s="182"/>
      <c r="DG32" s="182"/>
      <c r="DH32" s="182"/>
      <c r="DI32" s="182"/>
      <c r="DJ32" s="182"/>
      <c r="DK32" s="182"/>
      <c r="DL32" s="182"/>
      <c r="DM32" s="182"/>
      <c r="DN32" s="182"/>
      <c r="DO32" s="182"/>
      <c r="DP32" s="182"/>
      <c r="DQ32" s="182"/>
      <c r="DR32" s="182"/>
      <c r="DS32" s="182"/>
      <c r="DT32" s="182"/>
      <c r="DU32" s="182"/>
      <c r="DV32" s="182"/>
      <c r="DW32" s="182"/>
      <c r="DX32" s="182"/>
      <c r="DY32" s="182"/>
      <c r="DZ32" s="182"/>
      <c r="EA32" s="182"/>
      <c r="EB32" s="182"/>
      <c r="EC32" s="182"/>
      <c r="ED32" s="182"/>
      <c r="EE32" s="182"/>
      <c r="EF32" s="182"/>
      <c r="EG32" s="182"/>
      <c r="EH32" s="182"/>
      <c r="EI32" s="182"/>
      <c r="EJ32" s="182"/>
      <c r="EK32" s="182"/>
      <c r="EL32" s="182"/>
      <c r="EM32" s="182"/>
      <c r="EN32" s="182"/>
      <c r="EO32" s="182"/>
      <c r="EP32" s="182"/>
      <c r="EQ32" s="182"/>
      <c r="ER32" s="182"/>
      <c r="ES32" s="182"/>
      <c r="ET32" s="182"/>
      <c r="EU32" s="182"/>
      <c r="EV32" s="182"/>
      <c r="EW32" s="182"/>
      <c r="EX32" s="182"/>
      <c r="EY32" s="182"/>
      <c r="EZ32" s="182"/>
      <c r="FA32" s="182"/>
      <c r="FB32" s="182"/>
      <c r="FC32" s="182"/>
      <c r="FD32" s="182"/>
      <c r="FE32" s="182"/>
      <c r="FF32" s="182"/>
      <c r="FG32" s="182"/>
      <c r="FH32" s="182"/>
      <c r="FI32" s="182"/>
      <c r="FJ32" s="182"/>
      <c r="FK32" s="182"/>
      <c r="FL32" s="182"/>
      <c r="FM32" s="182"/>
      <c r="FN32" s="182"/>
      <c r="FO32" s="182"/>
      <c r="FP32" s="182"/>
      <c r="FQ32" s="182"/>
      <c r="FR32" s="182"/>
      <c r="FS32" s="182"/>
      <c r="FT32" s="182"/>
      <c r="FU32" s="182"/>
      <c r="FV32" s="182"/>
      <c r="FW32" s="182"/>
      <c r="FX32" s="182"/>
      <c r="FY32" s="182"/>
      <c r="FZ32" s="182"/>
      <c r="GA32" s="182"/>
      <c r="GB32" s="182"/>
      <c r="GC32" s="182"/>
      <c r="GD32" s="182"/>
      <c r="GE32" s="182"/>
      <c r="GF32" s="182"/>
      <c r="GG32" s="182"/>
      <c r="GH32" s="182"/>
      <c r="GI32" s="182"/>
      <c r="GJ32" s="182"/>
      <c r="GK32" s="182"/>
      <c r="GL32" s="182"/>
      <c r="GM32" s="182"/>
      <c r="GN32" s="182"/>
      <c r="GO32" s="182"/>
      <c r="GP32" s="182"/>
      <c r="GQ32" s="182"/>
      <c r="GR32" s="182"/>
      <c r="GS32" s="182"/>
      <c r="GT32" s="182"/>
      <c r="GU32" s="182"/>
      <c r="GV32" s="182"/>
      <c r="GW32" s="182"/>
      <c r="GX32" s="182"/>
      <c r="GY32" s="182"/>
      <c r="GZ32" s="182"/>
      <c r="HA32" s="182"/>
      <c r="HB32" s="182"/>
      <c r="HC32" s="182"/>
      <c r="HD32" s="182"/>
      <c r="HE32" s="182"/>
      <c r="HF32" s="182"/>
      <c r="HG32" s="182"/>
      <c r="HH32" s="182"/>
      <c r="HI32" s="182"/>
      <c r="HJ32" s="182"/>
      <c r="HK32" s="182"/>
      <c r="HL32" s="182"/>
      <c r="HM32" s="182"/>
      <c r="HN32" s="182"/>
      <c r="HO32" s="182"/>
      <c r="HP32" s="182"/>
      <c r="HQ32" s="182"/>
      <c r="HR32" s="182"/>
      <c r="HS32" s="182"/>
      <c r="HT32" s="182"/>
      <c r="HU32" s="182"/>
      <c r="HV32" s="182"/>
      <c r="HW32" s="182"/>
      <c r="HX32" s="182"/>
      <c r="HY32" s="182"/>
      <c r="HZ32" s="182"/>
      <c r="IA32" s="182"/>
      <c r="IB32" s="182"/>
      <c r="IC32" s="182"/>
      <c r="ID32" s="182"/>
      <c r="IE32" s="182"/>
      <c r="IF32" s="182"/>
      <c r="IG32" s="182"/>
      <c r="IH32" s="182"/>
      <c r="II32" s="182"/>
      <c r="IJ32" s="182"/>
      <c r="IK32" s="182"/>
      <c r="IL32" s="182"/>
      <c r="IM32" s="182"/>
      <c r="IN32" s="182"/>
      <c r="IO32" s="182"/>
      <c r="IP32" s="182"/>
      <c r="IQ32" s="182"/>
      <c r="IR32" s="182"/>
      <c r="IS32" s="182"/>
      <c r="IT32" s="182"/>
    </row>
    <row r="33" spans="1:254" s="181" customFormat="1" ht="18" customHeight="1">
      <c r="A33" s="183"/>
      <c r="B33" s="193"/>
      <c r="C33" s="194"/>
      <c r="D33" s="194"/>
      <c r="E33" s="194"/>
      <c r="F33" s="194"/>
      <c r="G33" s="194"/>
      <c r="H33" s="194"/>
      <c r="I33" s="194"/>
      <c r="J33" s="194"/>
      <c r="K33" s="194"/>
      <c r="L33" s="194"/>
      <c r="M33" s="194"/>
      <c r="N33" s="194"/>
      <c r="O33" s="194"/>
      <c r="P33" s="182"/>
      <c r="Q33" s="182"/>
      <c r="R33" s="182"/>
      <c r="T33" s="182"/>
      <c r="U33" s="182"/>
      <c r="V33" s="182"/>
      <c r="W33" s="182"/>
      <c r="X33" s="182"/>
      <c r="Y33" s="182"/>
      <c r="Z33" s="182"/>
      <c r="AA33" s="182"/>
      <c r="AB33" s="182"/>
      <c r="AC33" s="182"/>
      <c r="AD33" s="182"/>
      <c r="AE33" s="182"/>
      <c r="AF33" s="182"/>
      <c r="AG33" s="182"/>
      <c r="AH33" s="182"/>
      <c r="AI33" s="182"/>
      <c r="AJ33" s="182"/>
      <c r="AK33" s="182"/>
      <c r="AL33" s="182"/>
      <c r="AM33" s="182"/>
      <c r="AN33" s="182"/>
      <c r="AO33" s="182"/>
      <c r="AP33" s="182"/>
      <c r="AQ33" s="182"/>
      <c r="AR33" s="182"/>
      <c r="AS33" s="182"/>
      <c r="AT33" s="182"/>
      <c r="AU33" s="182"/>
      <c r="AV33" s="182"/>
      <c r="AW33" s="182"/>
      <c r="AX33" s="182"/>
      <c r="AY33" s="182"/>
      <c r="AZ33" s="182"/>
      <c r="BA33" s="182"/>
      <c r="BB33" s="182"/>
      <c r="BC33" s="182"/>
      <c r="BD33" s="182"/>
      <c r="BE33" s="182"/>
      <c r="BF33" s="182"/>
      <c r="BG33" s="182"/>
      <c r="BH33" s="182"/>
      <c r="BI33" s="182"/>
      <c r="BJ33" s="182"/>
      <c r="BK33" s="182"/>
      <c r="BL33" s="182"/>
      <c r="BM33" s="182"/>
      <c r="BN33" s="182"/>
      <c r="BO33" s="182"/>
      <c r="BP33" s="182"/>
      <c r="BQ33" s="182"/>
      <c r="BR33" s="182"/>
      <c r="BS33" s="182"/>
      <c r="BT33" s="182"/>
      <c r="BU33" s="182"/>
      <c r="BV33" s="182"/>
      <c r="BW33" s="182"/>
      <c r="BX33" s="182"/>
      <c r="BY33" s="182"/>
      <c r="BZ33" s="182"/>
      <c r="CA33" s="182"/>
      <c r="CB33" s="182"/>
      <c r="CC33" s="182"/>
      <c r="CD33" s="182"/>
      <c r="CE33" s="182"/>
      <c r="CF33" s="182"/>
      <c r="CG33" s="182"/>
      <c r="CH33" s="182"/>
      <c r="CI33" s="182"/>
      <c r="CJ33" s="182"/>
      <c r="CK33" s="182"/>
      <c r="CL33" s="182"/>
      <c r="CM33" s="182"/>
      <c r="CN33" s="182"/>
      <c r="CO33" s="182"/>
      <c r="CP33" s="182"/>
      <c r="CQ33" s="182"/>
      <c r="CR33" s="182"/>
      <c r="CS33" s="182"/>
      <c r="CT33" s="182"/>
      <c r="CU33" s="182"/>
      <c r="CV33" s="182"/>
      <c r="CW33" s="182"/>
      <c r="CX33" s="182"/>
      <c r="CY33" s="182"/>
      <c r="CZ33" s="182"/>
      <c r="DA33" s="182"/>
      <c r="DB33" s="182"/>
      <c r="DC33" s="182"/>
      <c r="DD33" s="182"/>
      <c r="DE33" s="182"/>
      <c r="DF33" s="182"/>
      <c r="DG33" s="182"/>
      <c r="DH33" s="182"/>
      <c r="DI33" s="182"/>
      <c r="DJ33" s="182"/>
      <c r="DK33" s="182"/>
      <c r="DL33" s="182"/>
      <c r="DM33" s="182"/>
      <c r="DN33" s="182"/>
      <c r="DO33" s="182"/>
      <c r="DP33" s="182"/>
      <c r="DQ33" s="182"/>
      <c r="DR33" s="182"/>
      <c r="DS33" s="182"/>
      <c r="DT33" s="182"/>
      <c r="DU33" s="182"/>
      <c r="DV33" s="182"/>
      <c r="DW33" s="182"/>
      <c r="DX33" s="182"/>
      <c r="DY33" s="182"/>
      <c r="DZ33" s="182"/>
      <c r="EA33" s="182"/>
      <c r="EB33" s="182"/>
      <c r="EC33" s="182"/>
      <c r="ED33" s="182"/>
      <c r="EE33" s="182"/>
      <c r="EF33" s="182"/>
      <c r="EG33" s="182"/>
      <c r="EH33" s="182"/>
      <c r="EI33" s="182"/>
      <c r="EJ33" s="182"/>
      <c r="EK33" s="182"/>
      <c r="EL33" s="182"/>
      <c r="EM33" s="182"/>
      <c r="EN33" s="182"/>
      <c r="EO33" s="182"/>
      <c r="EP33" s="182"/>
      <c r="EQ33" s="182"/>
      <c r="ER33" s="182"/>
      <c r="ES33" s="182"/>
      <c r="ET33" s="182"/>
      <c r="EU33" s="182"/>
      <c r="EV33" s="182"/>
      <c r="EW33" s="182"/>
      <c r="EX33" s="182"/>
      <c r="EY33" s="182"/>
      <c r="EZ33" s="182"/>
      <c r="FA33" s="182"/>
      <c r="FB33" s="182"/>
      <c r="FC33" s="182"/>
      <c r="FD33" s="182"/>
      <c r="FE33" s="182"/>
      <c r="FF33" s="182"/>
      <c r="FG33" s="182"/>
      <c r="FH33" s="182"/>
      <c r="FI33" s="182"/>
      <c r="FJ33" s="182"/>
      <c r="FK33" s="182"/>
      <c r="FL33" s="182"/>
      <c r="FM33" s="182"/>
      <c r="FN33" s="182"/>
      <c r="FO33" s="182"/>
      <c r="FP33" s="182"/>
      <c r="FQ33" s="182"/>
      <c r="FR33" s="182"/>
      <c r="FS33" s="182"/>
      <c r="FT33" s="182"/>
      <c r="FU33" s="182"/>
      <c r="FV33" s="182"/>
      <c r="FW33" s="182"/>
      <c r="FX33" s="182"/>
      <c r="FY33" s="182"/>
      <c r="FZ33" s="182"/>
      <c r="GA33" s="182"/>
      <c r="GB33" s="182"/>
      <c r="GC33" s="182"/>
      <c r="GD33" s="182"/>
      <c r="GE33" s="182"/>
      <c r="GF33" s="182"/>
      <c r="GG33" s="182"/>
      <c r="GH33" s="182"/>
      <c r="GI33" s="182"/>
      <c r="GJ33" s="182"/>
      <c r="GK33" s="182"/>
      <c r="GL33" s="182"/>
      <c r="GM33" s="182"/>
      <c r="GN33" s="182"/>
      <c r="GO33" s="182"/>
      <c r="GP33" s="182"/>
      <c r="GQ33" s="182"/>
      <c r="GR33" s="182"/>
      <c r="GS33" s="182"/>
      <c r="GT33" s="182"/>
      <c r="GU33" s="182"/>
      <c r="GV33" s="182"/>
      <c r="GW33" s="182"/>
      <c r="GX33" s="182"/>
      <c r="GY33" s="182"/>
      <c r="GZ33" s="182"/>
      <c r="HA33" s="182"/>
      <c r="HB33" s="182"/>
      <c r="HC33" s="182"/>
      <c r="HD33" s="182"/>
      <c r="HE33" s="182"/>
      <c r="HF33" s="182"/>
      <c r="HG33" s="182"/>
      <c r="HH33" s="182"/>
      <c r="HI33" s="182"/>
      <c r="HJ33" s="182"/>
      <c r="HK33" s="182"/>
      <c r="HL33" s="182"/>
      <c r="HM33" s="182"/>
      <c r="HN33" s="182"/>
      <c r="HO33" s="182"/>
      <c r="HP33" s="182"/>
      <c r="HQ33" s="182"/>
      <c r="HR33" s="182"/>
      <c r="HS33" s="182"/>
      <c r="HT33" s="182"/>
      <c r="HU33" s="182"/>
      <c r="HV33" s="182"/>
      <c r="HW33" s="182"/>
      <c r="HX33" s="182"/>
      <c r="HY33" s="182"/>
      <c r="HZ33" s="182"/>
      <c r="IA33" s="182"/>
      <c r="IB33" s="182"/>
      <c r="IC33" s="182"/>
      <c r="ID33" s="182"/>
      <c r="IE33" s="182"/>
      <c r="IF33" s="182"/>
      <c r="IG33" s="182"/>
      <c r="IH33" s="182"/>
      <c r="II33" s="182"/>
      <c r="IJ33" s="182"/>
      <c r="IK33" s="182"/>
      <c r="IL33" s="182"/>
      <c r="IM33" s="182"/>
      <c r="IN33" s="182"/>
      <c r="IO33" s="182"/>
      <c r="IP33" s="182"/>
      <c r="IQ33" s="182"/>
      <c r="IR33" s="182"/>
      <c r="IS33" s="182"/>
      <c r="IT33" s="182"/>
    </row>
    <row r="34" spans="1:254" s="181" customFormat="1" ht="18" customHeight="1">
      <c r="A34" s="183"/>
      <c r="B34" s="193" t="s">
        <v>144</v>
      </c>
      <c r="C34" s="194">
        <v>-46.16</v>
      </c>
      <c r="D34" s="194">
        <v>-141.97</v>
      </c>
      <c r="E34" s="194">
        <v>15.04</v>
      </c>
      <c r="F34" s="194">
        <v>-742.35</v>
      </c>
      <c r="G34" s="194">
        <v>-106.89</v>
      </c>
      <c r="H34" s="194">
        <v>-85.7</v>
      </c>
      <c r="I34" s="194">
        <v>-91.23</v>
      </c>
      <c r="J34" s="194">
        <v>244.25</v>
      </c>
      <c r="K34" s="194">
        <v>-993.77</v>
      </c>
      <c r="L34" s="194">
        <v>-95.06</v>
      </c>
      <c r="M34" s="194">
        <v>65.14</v>
      </c>
      <c r="N34" s="194">
        <v>-167.12</v>
      </c>
      <c r="O34" s="194">
        <v>-2145.8199999999997</v>
      </c>
      <c r="P34" s="182"/>
      <c r="Q34" s="182"/>
      <c r="R34" s="182"/>
      <c r="T34" s="182"/>
      <c r="U34" s="182"/>
      <c r="V34" s="182"/>
      <c r="W34" s="182"/>
      <c r="X34" s="182"/>
      <c r="Y34" s="182"/>
      <c r="Z34" s="182"/>
      <c r="AA34" s="182"/>
      <c r="AB34" s="182"/>
      <c r="AC34" s="182"/>
      <c r="AD34" s="182"/>
      <c r="AE34" s="182"/>
      <c r="AF34" s="182"/>
      <c r="AG34" s="182"/>
      <c r="AH34" s="182"/>
      <c r="AI34" s="182"/>
      <c r="AJ34" s="182"/>
      <c r="AK34" s="182"/>
      <c r="AL34" s="182"/>
      <c r="AM34" s="182"/>
      <c r="AN34" s="182"/>
      <c r="AO34" s="182"/>
      <c r="AP34" s="182"/>
      <c r="AQ34" s="182"/>
      <c r="AR34" s="182"/>
      <c r="AS34" s="182"/>
      <c r="AT34" s="182"/>
      <c r="AU34" s="182"/>
      <c r="AV34" s="182"/>
      <c r="AW34" s="182"/>
      <c r="AX34" s="182"/>
      <c r="AY34" s="182"/>
      <c r="AZ34" s="182"/>
      <c r="BA34" s="182"/>
      <c r="BB34" s="182"/>
      <c r="BC34" s="182"/>
      <c r="BD34" s="182"/>
      <c r="BE34" s="182"/>
      <c r="BF34" s="182"/>
      <c r="BG34" s="182"/>
      <c r="BH34" s="182"/>
      <c r="BI34" s="182"/>
      <c r="BJ34" s="182"/>
      <c r="BK34" s="182"/>
      <c r="BL34" s="182"/>
      <c r="BM34" s="182"/>
      <c r="BN34" s="182"/>
      <c r="BO34" s="182"/>
      <c r="BP34" s="182"/>
      <c r="BQ34" s="182"/>
      <c r="BR34" s="182"/>
      <c r="BS34" s="182"/>
      <c r="BT34" s="182"/>
      <c r="BU34" s="182"/>
      <c r="BV34" s="182"/>
      <c r="BW34" s="182"/>
      <c r="BX34" s="182"/>
      <c r="BY34" s="182"/>
      <c r="BZ34" s="182"/>
      <c r="CA34" s="182"/>
      <c r="CB34" s="182"/>
      <c r="CC34" s="182"/>
      <c r="CD34" s="182"/>
      <c r="CE34" s="182"/>
      <c r="CF34" s="182"/>
      <c r="CG34" s="182"/>
      <c r="CH34" s="182"/>
      <c r="CI34" s="182"/>
      <c r="CJ34" s="182"/>
      <c r="CK34" s="182"/>
      <c r="CL34" s="182"/>
      <c r="CM34" s="182"/>
      <c r="CN34" s="182"/>
      <c r="CO34" s="182"/>
      <c r="CP34" s="182"/>
      <c r="CQ34" s="182"/>
      <c r="CR34" s="182"/>
      <c r="CS34" s="182"/>
      <c r="CT34" s="182"/>
      <c r="CU34" s="182"/>
      <c r="CV34" s="182"/>
      <c r="CW34" s="182"/>
      <c r="CX34" s="182"/>
      <c r="CY34" s="182"/>
      <c r="CZ34" s="182"/>
      <c r="DA34" s="182"/>
      <c r="DB34" s="182"/>
      <c r="DC34" s="182"/>
      <c r="DD34" s="182"/>
      <c r="DE34" s="182"/>
      <c r="DF34" s="182"/>
      <c r="DG34" s="182"/>
      <c r="DH34" s="182"/>
      <c r="DI34" s="182"/>
      <c r="DJ34" s="182"/>
      <c r="DK34" s="182"/>
      <c r="DL34" s="182"/>
      <c r="DM34" s="182"/>
      <c r="DN34" s="182"/>
      <c r="DO34" s="182"/>
      <c r="DP34" s="182"/>
      <c r="DQ34" s="182"/>
      <c r="DR34" s="182"/>
      <c r="DS34" s="182"/>
      <c r="DT34" s="182"/>
      <c r="DU34" s="182"/>
      <c r="DV34" s="182"/>
      <c r="DW34" s="182"/>
      <c r="DX34" s="182"/>
      <c r="DY34" s="182"/>
      <c r="DZ34" s="182"/>
      <c r="EA34" s="182"/>
      <c r="EB34" s="182"/>
      <c r="EC34" s="182"/>
      <c r="ED34" s="182"/>
      <c r="EE34" s="182"/>
      <c r="EF34" s="182"/>
      <c r="EG34" s="182"/>
      <c r="EH34" s="182"/>
      <c r="EI34" s="182"/>
      <c r="EJ34" s="182"/>
      <c r="EK34" s="182"/>
      <c r="EL34" s="182"/>
      <c r="EM34" s="182"/>
      <c r="EN34" s="182"/>
      <c r="EO34" s="182"/>
      <c r="EP34" s="182"/>
      <c r="EQ34" s="182"/>
      <c r="ER34" s="182"/>
      <c r="ES34" s="182"/>
      <c r="ET34" s="182"/>
      <c r="EU34" s="182"/>
      <c r="EV34" s="182"/>
      <c r="EW34" s="182"/>
      <c r="EX34" s="182"/>
      <c r="EY34" s="182"/>
      <c r="EZ34" s="182"/>
      <c r="FA34" s="182"/>
      <c r="FB34" s="182"/>
      <c r="FC34" s="182"/>
      <c r="FD34" s="182"/>
      <c r="FE34" s="182"/>
      <c r="FF34" s="182"/>
      <c r="FG34" s="182"/>
      <c r="FH34" s="182"/>
      <c r="FI34" s="182"/>
      <c r="FJ34" s="182"/>
      <c r="FK34" s="182"/>
      <c r="FL34" s="182"/>
      <c r="FM34" s="182"/>
      <c r="FN34" s="182"/>
      <c r="FO34" s="182"/>
      <c r="FP34" s="182"/>
      <c r="FQ34" s="182"/>
      <c r="FR34" s="182"/>
      <c r="FS34" s="182"/>
      <c r="FT34" s="182"/>
      <c r="FU34" s="182"/>
      <c r="FV34" s="182"/>
      <c r="FW34" s="182"/>
      <c r="FX34" s="182"/>
      <c r="FY34" s="182"/>
      <c r="FZ34" s="182"/>
      <c r="GA34" s="182"/>
      <c r="GB34" s="182"/>
      <c r="GC34" s="182"/>
      <c r="GD34" s="182"/>
      <c r="GE34" s="182"/>
      <c r="GF34" s="182"/>
      <c r="GG34" s="182"/>
      <c r="GH34" s="182"/>
      <c r="GI34" s="182"/>
      <c r="GJ34" s="182"/>
      <c r="GK34" s="182"/>
      <c r="GL34" s="182"/>
      <c r="GM34" s="182"/>
      <c r="GN34" s="182"/>
      <c r="GO34" s="182"/>
      <c r="GP34" s="182"/>
      <c r="GQ34" s="182"/>
      <c r="GR34" s="182"/>
      <c r="GS34" s="182"/>
      <c r="GT34" s="182"/>
      <c r="GU34" s="182"/>
      <c r="GV34" s="182"/>
      <c r="GW34" s="182"/>
      <c r="GX34" s="182"/>
      <c r="GY34" s="182"/>
      <c r="GZ34" s="182"/>
      <c r="HA34" s="182"/>
      <c r="HB34" s="182"/>
      <c r="HC34" s="182"/>
      <c r="HD34" s="182"/>
      <c r="HE34" s="182"/>
      <c r="HF34" s="182"/>
      <c r="HG34" s="182"/>
      <c r="HH34" s="182"/>
      <c r="HI34" s="182"/>
      <c r="HJ34" s="182"/>
      <c r="HK34" s="182"/>
      <c r="HL34" s="182"/>
      <c r="HM34" s="182"/>
      <c r="HN34" s="182"/>
      <c r="HO34" s="182"/>
      <c r="HP34" s="182"/>
      <c r="HQ34" s="182"/>
      <c r="HR34" s="182"/>
      <c r="HS34" s="182"/>
      <c r="HT34" s="182"/>
      <c r="HU34" s="182"/>
      <c r="HV34" s="182"/>
      <c r="HW34" s="182"/>
      <c r="HX34" s="182"/>
      <c r="HY34" s="182"/>
      <c r="HZ34" s="182"/>
      <c r="IA34" s="182"/>
      <c r="IB34" s="182"/>
      <c r="IC34" s="182"/>
      <c r="ID34" s="182"/>
      <c r="IE34" s="182"/>
      <c r="IF34" s="182"/>
      <c r="IG34" s="182"/>
      <c r="IH34" s="182"/>
      <c r="II34" s="182"/>
      <c r="IJ34" s="182"/>
      <c r="IK34" s="182"/>
      <c r="IL34" s="182"/>
      <c r="IM34" s="182"/>
      <c r="IN34" s="182"/>
      <c r="IO34" s="182"/>
      <c r="IP34" s="182"/>
      <c r="IQ34" s="182"/>
      <c r="IR34" s="182"/>
      <c r="IS34" s="182"/>
      <c r="IT34" s="182"/>
    </row>
    <row r="35" spans="1:254" s="181" customFormat="1" ht="18" customHeight="1">
      <c r="A35" s="183"/>
      <c r="B35" s="193" t="s">
        <v>145</v>
      </c>
      <c r="C35" s="194">
        <v>-2646.23</v>
      </c>
      <c r="D35" s="194">
        <v>-2262.37</v>
      </c>
      <c r="E35" s="194">
        <v>-4934.49</v>
      </c>
      <c r="F35" s="194">
        <v>6575.05</v>
      </c>
      <c r="G35" s="194">
        <v>-505.33</v>
      </c>
      <c r="H35" s="194">
        <v>2672.28</v>
      </c>
      <c r="I35" s="194">
        <v>3137.89</v>
      </c>
      <c r="J35" s="194">
        <v>-5879.99</v>
      </c>
      <c r="K35" s="194">
        <v>5371.38</v>
      </c>
      <c r="L35" s="194">
        <v>2534.99</v>
      </c>
      <c r="M35" s="194">
        <v>-2394.95</v>
      </c>
      <c r="N35" s="194">
        <v>3201.58</v>
      </c>
      <c r="O35" s="194">
        <v>4869.81</v>
      </c>
      <c r="P35" s="182"/>
      <c r="Q35" s="182"/>
      <c r="R35" s="182"/>
      <c r="T35" s="182"/>
      <c r="U35" s="182"/>
      <c r="V35" s="182"/>
      <c r="W35" s="182"/>
      <c r="X35" s="182"/>
      <c r="Y35" s="182"/>
      <c r="Z35" s="182"/>
      <c r="AA35" s="182"/>
      <c r="AB35" s="182"/>
      <c r="AC35" s="182"/>
      <c r="AD35" s="182"/>
      <c r="AE35" s="182"/>
      <c r="AF35" s="182"/>
      <c r="AG35" s="182"/>
      <c r="AH35" s="182"/>
      <c r="AI35" s="182"/>
      <c r="AJ35" s="182"/>
      <c r="AK35" s="182"/>
      <c r="AL35" s="182"/>
      <c r="AM35" s="182"/>
      <c r="AN35" s="182"/>
      <c r="AO35" s="182"/>
      <c r="AP35" s="182"/>
      <c r="AQ35" s="182"/>
      <c r="AR35" s="182"/>
      <c r="AS35" s="182"/>
      <c r="AT35" s="182"/>
      <c r="AU35" s="182"/>
      <c r="AV35" s="182"/>
      <c r="AW35" s="182"/>
      <c r="AX35" s="182"/>
      <c r="AY35" s="182"/>
      <c r="AZ35" s="182"/>
      <c r="BA35" s="182"/>
      <c r="BB35" s="182"/>
      <c r="BC35" s="182"/>
      <c r="BD35" s="182"/>
      <c r="BE35" s="182"/>
      <c r="BF35" s="182"/>
      <c r="BG35" s="182"/>
      <c r="BH35" s="182"/>
      <c r="BI35" s="182"/>
      <c r="BJ35" s="182"/>
      <c r="BK35" s="182"/>
      <c r="BL35" s="182"/>
      <c r="BM35" s="182"/>
      <c r="BN35" s="182"/>
      <c r="BO35" s="182"/>
      <c r="BP35" s="182"/>
      <c r="BQ35" s="182"/>
      <c r="BR35" s="182"/>
      <c r="BS35" s="182"/>
      <c r="BT35" s="182"/>
      <c r="BU35" s="182"/>
      <c r="BV35" s="182"/>
      <c r="BW35" s="182"/>
      <c r="BX35" s="182"/>
      <c r="BY35" s="182"/>
      <c r="BZ35" s="182"/>
      <c r="CA35" s="182"/>
      <c r="CB35" s="182"/>
      <c r="CC35" s="182"/>
      <c r="CD35" s="182"/>
      <c r="CE35" s="182"/>
      <c r="CF35" s="182"/>
      <c r="CG35" s="182"/>
      <c r="CH35" s="182"/>
      <c r="CI35" s="182"/>
      <c r="CJ35" s="182"/>
      <c r="CK35" s="182"/>
      <c r="CL35" s="182"/>
      <c r="CM35" s="182"/>
      <c r="CN35" s="182"/>
      <c r="CO35" s="182"/>
      <c r="CP35" s="182"/>
      <c r="CQ35" s="182"/>
      <c r="CR35" s="182"/>
      <c r="CS35" s="182"/>
      <c r="CT35" s="182"/>
      <c r="CU35" s="182"/>
      <c r="CV35" s="182"/>
      <c r="CW35" s="182"/>
      <c r="CX35" s="182"/>
      <c r="CY35" s="182"/>
      <c r="CZ35" s="182"/>
      <c r="DA35" s="182"/>
      <c r="DB35" s="182"/>
      <c r="DC35" s="182"/>
      <c r="DD35" s="182"/>
      <c r="DE35" s="182"/>
      <c r="DF35" s="182"/>
      <c r="DG35" s="182"/>
      <c r="DH35" s="182"/>
      <c r="DI35" s="182"/>
      <c r="DJ35" s="182"/>
      <c r="DK35" s="182"/>
      <c r="DL35" s="182"/>
      <c r="DM35" s="182"/>
      <c r="DN35" s="182"/>
      <c r="DO35" s="182"/>
      <c r="DP35" s="182"/>
      <c r="DQ35" s="182"/>
      <c r="DR35" s="182"/>
      <c r="DS35" s="182"/>
      <c r="DT35" s="182"/>
      <c r="DU35" s="182"/>
      <c r="DV35" s="182"/>
      <c r="DW35" s="182"/>
      <c r="DX35" s="182"/>
      <c r="DY35" s="182"/>
      <c r="DZ35" s="182"/>
      <c r="EA35" s="182"/>
      <c r="EB35" s="182"/>
      <c r="EC35" s="182"/>
      <c r="ED35" s="182"/>
      <c r="EE35" s="182"/>
      <c r="EF35" s="182"/>
      <c r="EG35" s="182"/>
      <c r="EH35" s="182"/>
      <c r="EI35" s="182"/>
      <c r="EJ35" s="182"/>
      <c r="EK35" s="182"/>
      <c r="EL35" s="182"/>
      <c r="EM35" s="182"/>
      <c r="EN35" s="182"/>
      <c r="EO35" s="182"/>
      <c r="EP35" s="182"/>
      <c r="EQ35" s="182"/>
      <c r="ER35" s="182"/>
      <c r="ES35" s="182"/>
      <c r="ET35" s="182"/>
      <c r="EU35" s="182"/>
      <c r="EV35" s="182"/>
      <c r="EW35" s="182"/>
      <c r="EX35" s="182"/>
      <c r="EY35" s="182"/>
      <c r="EZ35" s="182"/>
      <c r="FA35" s="182"/>
      <c r="FB35" s="182"/>
      <c r="FC35" s="182"/>
      <c r="FD35" s="182"/>
      <c r="FE35" s="182"/>
      <c r="FF35" s="182"/>
      <c r="FG35" s="182"/>
      <c r="FH35" s="182"/>
      <c r="FI35" s="182"/>
      <c r="FJ35" s="182"/>
      <c r="FK35" s="182"/>
      <c r="FL35" s="182"/>
      <c r="FM35" s="182"/>
      <c r="FN35" s="182"/>
      <c r="FO35" s="182"/>
      <c r="FP35" s="182"/>
      <c r="FQ35" s="182"/>
      <c r="FR35" s="182"/>
      <c r="FS35" s="182"/>
      <c r="FT35" s="182"/>
      <c r="FU35" s="182"/>
      <c r="FV35" s="182"/>
      <c r="FW35" s="182"/>
      <c r="FX35" s="182"/>
      <c r="FY35" s="182"/>
      <c r="FZ35" s="182"/>
      <c r="GA35" s="182"/>
      <c r="GB35" s="182"/>
      <c r="GC35" s="182"/>
      <c r="GD35" s="182"/>
      <c r="GE35" s="182"/>
      <c r="GF35" s="182"/>
      <c r="GG35" s="182"/>
      <c r="GH35" s="182"/>
      <c r="GI35" s="182"/>
      <c r="GJ35" s="182"/>
      <c r="GK35" s="182"/>
      <c r="GL35" s="182"/>
      <c r="GM35" s="182"/>
      <c r="GN35" s="182"/>
      <c r="GO35" s="182"/>
      <c r="GP35" s="182"/>
      <c r="GQ35" s="182"/>
      <c r="GR35" s="182"/>
      <c r="GS35" s="182"/>
      <c r="GT35" s="182"/>
      <c r="GU35" s="182"/>
      <c r="GV35" s="182"/>
      <c r="GW35" s="182"/>
      <c r="GX35" s="182"/>
      <c r="GY35" s="182"/>
      <c r="GZ35" s="182"/>
      <c r="HA35" s="182"/>
      <c r="HB35" s="182"/>
      <c r="HC35" s="182"/>
      <c r="HD35" s="182"/>
      <c r="HE35" s="182"/>
      <c r="HF35" s="182"/>
      <c r="HG35" s="182"/>
      <c r="HH35" s="182"/>
      <c r="HI35" s="182"/>
      <c r="HJ35" s="182"/>
      <c r="HK35" s="182"/>
      <c r="HL35" s="182"/>
      <c r="HM35" s="182"/>
      <c r="HN35" s="182"/>
      <c r="HO35" s="182"/>
      <c r="HP35" s="182"/>
      <c r="HQ35" s="182"/>
      <c r="HR35" s="182"/>
      <c r="HS35" s="182"/>
      <c r="HT35" s="182"/>
      <c r="HU35" s="182"/>
      <c r="HV35" s="182"/>
      <c r="HW35" s="182"/>
      <c r="HX35" s="182"/>
      <c r="HY35" s="182"/>
      <c r="HZ35" s="182"/>
      <c r="IA35" s="182"/>
      <c r="IB35" s="182"/>
      <c r="IC35" s="182"/>
      <c r="ID35" s="182"/>
      <c r="IE35" s="182"/>
      <c r="IF35" s="182"/>
      <c r="IG35" s="182"/>
      <c r="IH35" s="182"/>
      <c r="II35" s="182"/>
      <c r="IJ35" s="182"/>
      <c r="IK35" s="182"/>
      <c r="IL35" s="182"/>
      <c r="IM35" s="182"/>
      <c r="IN35" s="182"/>
      <c r="IO35" s="182"/>
      <c r="IP35" s="182"/>
      <c r="IQ35" s="182"/>
      <c r="IR35" s="182"/>
      <c r="IS35" s="182"/>
      <c r="IT35" s="182"/>
    </row>
    <row r="36" spans="1:254" s="181" customFormat="1" ht="12.75">
      <c r="A36" s="183"/>
      <c r="B36" s="201"/>
      <c r="C36" s="202"/>
      <c r="D36" s="202"/>
      <c r="E36" s="202"/>
      <c r="F36" s="202"/>
      <c r="G36" s="202"/>
      <c r="H36" s="202"/>
      <c r="I36" s="202"/>
      <c r="J36" s="203"/>
      <c r="K36" s="202"/>
      <c r="L36" s="204"/>
      <c r="M36" s="204"/>
      <c r="N36" s="204"/>
      <c r="O36" s="202"/>
      <c r="P36" s="182"/>
      <c r="Q36" s="182"/>
      <c r="R36" s="182"/>
      <c r="T36" s="182"/>
      <c r="U36" s="182"/>
      <c r="V36" s="182"/>
      <c r="W36" s="182"/>
      <c r="X36" s="182"/>
      <c r="Y36" s="182"/>
      <c r="Z36" s="182"/>
      <c r="AA36" s="182"/>
      <c r="AB36" s="182"/>
      <c r="AC36" s="182"/>
      <c r="AD36" s="182"/>
      <c r="AE36" s="182"/>
      <c r="AF36" s="182"/>
      <c r="AG36" s="182"/>
      <c r="AH36" s="182"/>
      <c r="AI36" s="182"/>
      <c r="AJ36" s="182"/>
      <c r="AK36" s="182"/>
      <c r="AL36" s="182"/>
      <c r="AM36" s="182"/>
      <c r="AN36" s="182"/>
      <c r="AO36" s="182"/>
      <c r="AP36" s="182"/>
      <c r="AQ36" s="182"/>
      <c r="AR36" s="182"/>
      <c r="AS36" s="182"/>
      <c r="AT36" s="182"/>
      <c r="AU36" s="182"/>
      <c r="AV36" s="182"/>
      <c r="AW36" s="182"/>
      <c r="AX36" s="182"/>
      <c r="AY36" s="182"/>
      <c r="AZ36" s="182"/>
      <c r="BA36" s="182"/>
      <c r="BB36" s="182"/>
      <c r="BC36" s="182"/>
      <c r="BD36" s="182"/>
      <c r="BE36" s="182"/>
      <c r="BF36" s="182"/>
      <c r="BG36" s="182"/>
      <c r="BH36" s="182"/>
      <c r="BI36" s="182"/>
      <c r="BJ36" s="182"/>
      <c r="BK36" s="182"/>
      <c r="BL36" s="182"/>
      <c r="BM36" s="182"/>
      <c r="BN36" s="182"/>
      <c r="BO36" s="182"/>
      <c r="BP36" s="182"/>
      <c r="BQ36" s="182"/>
      <c r="BR36" s="182"/>
      <c r="BS36" s="182"/>
      <c r="BT36" s="182"/>
      <c r="BU36" s="182"/>
      <c r="BV36" s="182"/>
      <c r="BW36" s="182"/>
      <c r="BX36" s="182"/>
      <c r="BY36" s="182"/>
      <c r="BZ36" s="182"/>
      <c r="CA36" s="182"/>
      <c r="CB36" s="182"/>
      <c r="CC36" s="182"/>
      <c r="CD36" s="182"/>
      <c r="CE36" s="182"/>
      <c r="CF36" s="182"/>
      <c r="CG36" s="182"/>
      <c r="CH36" s="182"/>
      <c r="CI36" s="182"/>
      <c r="CJ36" s="182"/>
      <c r="CK36" s="182"/>
      <c r="CL36" s="182"/>
      <c r="CM36" s="182"/>
      <c r="CN36" s="182"/>
      <c r="CO36" s="182"/>
      <c r="CP36" s="182"/>
      <c r="CQ36" s="182"/>
      <c r="CR36" s="182"/>
      <c r="CS36" s="182"/>
      <c r="CT36" s="182"/>
      <c r="CU36" s="182"/>
      <c r="CV36" s="182"/>
      <c r="CW36" s="182"/>
      <c r="CX36" s="182"/>
      <c r="CY36" s="182"/>
      <c r="CZ36" s="182"/>
      <c r="DA36" s="182"/>
      <c r="DB36" s="182"/>
      <c r="DC36" s="182"/>
      <c r="DD36" s="182"/>
      <c r="DE36" s="182"/>
      <c r="DF36" s="182"/>
      <c r="DG36" s="182"/>
      <c r="DH36" s="182"/>
      <c r="DI36" s="182"/>
      <c r="DJ36" s="182"/>
      <c r="DK36" s="182"/>
      <c r="DL36" s="182"/>
      <c r="DM36" s="182"/>
      <c r="DN36" s="182"/>
      <c r="DO36" s="182"/>
      <c r="DP36" s="182"/>
      <c r="DQ36" s="182"/>
      <c r="DR36" s="182"/>
      <c r="DS36" s="182"/>
      <c r="DT36" s="182"/>
      <c r="DU36" s="182"/>
      <c r="DV36" s="182"/>
      <c r="DW36" s="182"/>
      <c r="DX36" s="182"/>
      <c r="DY36" s="182"/>
      <c r="DZ36" s="182"/>
      <c r="EA36" s="182"/>
      <c r="EB36" s="182"/>
      <c r="EC36" s="182"/>
      <c r="ED36" s="182"/>
      <c r="EE36" s="182"/>
      <c r="EF36" s="182"/>
      <c r="EG36" s="182"/>
      <c r="EH36" s="182"/>
      <c r="EI36" s="182"/>
      <c r="EJ36" s="182"/>
      <c r="EK36" s="182"/>
      <c r="EL36" s="182"/>
      <c r="EM36" s="182"/>
      <c r="EN36" s="182"/>
      <c r="EO36" s="182"/>
      <c r="EP36" s="182"/>
      <c r="EQ36" s="182"/>
      <c r="ER36" s="182"/>
      <c r="ES36" s="182"/>
      <c r="ET36" s="182"/>
      <c r="EU36" s="182"/>
      <c r="EV36" s="182"/>
      <c r="EW36" s="182"/>
      <c r="EX36" s="182"/>
      <c r="EY36" s="182"/>
      <c r="EZ36" s="182"/>
      <c r="FA36" s="182"/>
      <c r="FB36" s="182"/>
      <c r="FC36" s="182"/>
      <c r="FD36" s="182"/>
      <c r="FE36" s="182"/>
      <c r="FF36" s="182"/>
      <c r="FG36" s="182"/>
      <c r="FH36" s="182"/>
      <c r="FI36" s="182"/>
      <c r="FJ36" s="182"/>
      <c r="FK36" s="182"/>
      <c r="FL36" s="182"/>
      <c r="FM36" s="182"/>
      <c r="FN36" s="182"/>
      <c r="FO36" s="182"/>
      <c r="FP36" s="182"/>
      <c r="FQ36" s="182"/>
      <c r="FR36" s="182"/>
      <c r="FS36" s="182"/>
      <c r="FT36" s="182"/>
      <c r="FU36" s="182"/>
      <c r="FV36" s="182"/>
      <c r="FW36" s="182"/>
      <c r="FX36" s="182"/>
      <c r="FY36" s="182"/>
      <c r="FZ36" s="182"/>
      <c r="GA36" s="182"/>
      <c r="GB36" s="182"/>
      <c r="GC36" s="182"/>
      <c r="GD36" s="182"/>
      <c r="GE36" s="182"/>
      <c r="GF36" s="182"/>
      <c r="GG36" s="182"/>
      <c r="GH36" s="182"/>
      <c r="GI36" s="182"/>
      <c r="GJ36" s="182"/>
      <c r="GK36" s="182"/>
      <c r="GL36" s="182"/>
      <c r="GM36" s="182"/>
      <c r="GN36" s="182"/>
      <c r="GO36" s="182"/>
      <c r="GP36" s="182"/>
      <c r="GQ36" s="182"/>
      <c r="GR36" s="182"/>
      <c r="GS36" s="182"/>
      <c r="GT36" s="182"/>
      <c r="GU36" s="182"/>
      <c r="GV36" s="182"/>
      <c r="GW36" s="182"/>
      <c r="GX36" s="182"/>
      <c r="GY36" s="182"/>
      <c r="GZ36" s="182"/>
      <c r="HA36" s="182"/>
      <c r="HB36" s="182"/>
      <c r="HC36" s="182"/>
      <c r="HD36" s="182"/>
      <c r="HE36" s="182"/>
      <c r="HF36" s="182"/>
      <c r="HG36" s="182"/>
      <c r="HH36" s="182"/>
      <c r="HI36" s="182"/>
      <c r="HJ36" s="182"/>
      <c r="HK36" s="182"/>
      <c r="HL36" s="182"/>
      <c r="HM36" s="182"/>
      <c r="HN36" s="182"/>
      <c r="HO36" s="182"/>
      <c r="HP36" s="182"/>
      <c r="HQ36" s="182"/>
      <c r="HR36" s="182"/>
      <c r="HS36" s="182"/>
      <c r="HT36" s="182"/>
      <c r="HU36" s="182"/>
      <c r="HV36" s="182"/>
      <c r="HW36" s="182"/>
      <c r="HX36" s="182"/>
      <c r="HY36" s="182"/>
      <c r="HZ36" s="182"/>
      <c r="IA36" s="182"/>
      <c r="IB36" s="182"/>
      <c r="IC36" s="182"/>
      <c r="ID36" s="182"/>
      <c r="IE36" s="182"/>
      <c r="IF36" s="182"/>
      <c r="IG36" s="182"/>
      <c r="IH36" s="182"/>
      <c r="II36" s="182"/>
      <c r="IJ36" s="182"/>
      <c r="IK36" s="182"/>
      <c r="IL36" s="182"/>
      <c r="IM36" s="182"/>
      <c r="IN36" s="182"/>
      <c r="IO36" s="182"/>
      <c r="IP36" s="182"/>
      <c r="IQ36" s="182"/>
      <c r="IR36" s="182"/>
      <c r="IS36" s="182"/>
      <c r="IT36" s="182"/>
    </row>
    <row r="37" spans="1:15" s="181" customFormat="1" ht="14.25">
      <c r="A37" s="183"/>
      <c r="B37" s="205"/>
      <c r="C37" s="206"/>
      <c r="D37" s="206"/>
      <c r="E37" s="206"/>
      <c r="F37" s="206"/>
      <c r="G37" s="206"/>
      <c r="H37" s="206"/>
      <c r="I37" s="206"/>
      <c r="J37" s="206"/>
      <c r="K37" s="205"/>
      <c r="L37" s="207"/>
      <c r="M37" s="207"/>
      <c r="N37" s="207"/>
      <c r="O37" s="205"/>
    </row>
    <row r="38" spans="1:15" s="181" customFormat="1" ht="24.75" customHeight="1">
      <c r="A38" s="183"/>
      <c r="B38" s="370" t="s">
        <v>142</v>
      </c>
      <c r="C38" s="371"/>
      <c r="D38" s="371"/>
      <c r="E38" s="371"/>
      <c r="F38" s="371"/>
      <c r="G38" s="371"/>
      <c r="H38" s="371"/>
      <c r="I38" s="371"/>
      <c r="J38" s="371"/>
      <c r="K38" s="371"/>
      <c r="L38" s="371"/>
      <c r="M38" s="371"/>
      <c r="N38" s="371"/>
      <c r="O38" s="371"/>
    </row>
    <row r="39" spans="1:15" s="181" customFormat="1" ht="14.25">
      <c r="A39" s="183"/>
      <c r="B39" s="205" t="s">
        <v>146</v>
      </c>
      <c r="C39" s="205"/>
      <c r="D39" s="205"/>
      <c r="E39" s="205"/>
      <c r="F39" s="205"/>
      <c r="G39" s="205"/>
      <c r="H39" s="205"/>
      <c r="I39" s="205"/>
      <c r="J39" s="205"/>
      <c r="K39" s="205"/>
      <c r="L39" s="207"/>
      <c r="M39" s="207"/>
      <c r="N39" s="207"/>
      <c r="O39" s="206"/>
    </row>
    <row r="42" spans="3:14" ht="12.75">
      <c r="C42" s="210"/>
      <c r="D42" s="210"/>
      <c r="E42" s="210"/>
      <c r="F42" s="210"/>
      <c r="G42" s="210"/>
      <c r="H42" s="210"/>
      <c r="I42" s="210"/>
      <c r="J42" s="210"/>
      <c r="K42" s="210"/>
      <c r="L42" s="210"/>
      <c r="M42" s="210"/>
      <c r="N42" s="210"/>
    </row>
    <row r="43" spans="3:14" ht="12.75">
      <c r="C43" s="210"/>
      <c r="D43" s="210"/>
      <c r="E43" s="210"/>
      <c r="F43" s="210"/>
      <c r="G43" s="210"/>
      <c r="H43" s="210"/>
      <c r="I43" s="210"/>
      <c r="J43" s="210"/>
      <c r="K43" s="210"/>
      <c r="L43" s="210"/>
      <c r="M43" s="210"/>
      <c r="N43" s="210"/>
    </row>
    <row r="44" spans="3:14" ht="12.75">
      <c r="C44" s="210"/>
      <c r="D44" s="210"/>
      <c r="E44" s="210"/>
      <c r="F44" s="210"/>
      <c r="G44" s="210"/>
      <c r="H44" s="210"/>
      <c r="I44" s="210"/>
      <c r="J44" s="210"/>
      <c r="K44" s="210"/>
      <c r="L44" s="210"/>
      <c r="M44" s="210"/>
      <c r="N44" s="210"/>
    </row>
    <row r="45" spans="3:14" ht="12.75">
      <c r="C45" s="210"/>
      <c r="D45" s="210"/>
      <c r="E45" s="210"/>
      <c r="F45" s="210"/>
      <c r="G45" s="210"/>
      <c r="H45" s="210"/>
      <c r="I45" s="210"/>
      <c r="J45" s="210"/>
      <c r="K45" s="210"/>
      <c r="L45" s="210"/>
      <c r="M45" s="210"/>
      <c r="N45" s="210"/>
    </row>
    <row r="46" spans="3:14" ht="12.75">
      <c r="C46" s="210"/>
      <c r="D46" s="210"/>
      <c r="E46" s="210"/>
      <c r="F46" s="210"/>
      <c r="G46" s="210"/>
      <c r="H46" s="210"/>
      <c r="I46" s="210"/>
      <c r="J46" s="210"/>
      <c r="K46" s="210"/>
      <c r="L46" s="210"/>
      <c r="M46" s="210"/>
      <c r="N46" s="210"/>
    </row>
    <row r="47" spans="3:14" ht="12.75">
      <c r="C47" s="210"/>
      <c r="D47" s="210"/>
      <c r="E47" s="210"/>
      <c r="F47" s="210"/>
      <c r="G47" s="210"/>
      <c r="H47" s="210"/>
      <c r="I47" s="210"/>
      <c r="J47" s="210"/>
      <c r="K47" s="210"/>
      <c r="L47" s="210"/>
      <c r="M47" s="210"/>
      <c r="N47" s="210"/>
    </row>
    <row r="48" spans="3:14" ht="12.75">
      <c r="C48" s="210"/>
      <c r="D48" s="210"/>
      <c r="E48" s="210"/>
      <c r="F48" s="210"/>
      <c r="G48" s="210"/>
      <c r="H48" s="210"/>
      <c r="I48" s="210"/>
      <c r="J48" s="210"/>
      <c r="K48" s="210"/>
      <c r="L48" s="210"/>
      <c r="M48" s="210"/>
      <c r="N48" s="210"/>
    </row>
    <row r="49" spans="3:14" ht="12.75">
      <c r="C49" s="210"/>
      <c r="D49" s="210"/>
      <c r="E49" s="210"/>
      <c r="F49" s="210"/>
      <c r="G49" s="210"/>
      <c r="H49" s="210"/>
      <c r="I49" s="210"/>
      <c r="J49" s="210"/>
      <c r="K49" s="210"/>
      <c r="L49" s="210"/>
      <c r="M49" s="210"/>
      <c r="N49" s="210"/>
    </row>
    <row r="50" spans="3:14" ht="12.75">
      <c r="C50" s="210"/>
      <c r="D50" s="210"/>
      <c r="E50" s="210"/>
      <c r="F50" s="210"/>
      <c r="G50" s="210"/>
      <c r="H50" s="210"/>
      <c r="I50" s="210"/>
      <c r="J50" s="210"/>
      <c r="K50" s="210"/>
      <c r="L50" s="210"/>
      <c r="M50" s="210"/>
      <c r="N50" s="210"/>
    </row>
    <row r="51" spans="3:14" ht="12.75">
      <c r="C51" s="210"/>
      <c r="D51" s="210"/>
      <c r="E51" s="210"/>
      <c r="F51" s="210"/>
      <c r="G51" s="210"/>
      <c r="H51" s="210"/>
      <c r="I51" s="210"/>
      <c r="J51" s="210"/>
      <c r="K51" s="210"/>
      <c r="L51" s="210"/>
      <c r="M51" s="210"/>
      <c r="N51" s="210"/>
    </row>
    <row r="52" spans="3:14" ht="12.75">
      <c r="C52" s="210"/>
      <c r="D52" s="210"/>
      <c r="E52" s="210"/>
      <c r="F52" s="210"/>
      <c r="G52" s="210"/>
      <c r="H52" s="210"/>
      <c r="I52" s="210"/>
      <c r="J52" s="210"/>
      <c r="K52" s="210"/>
      <c r="L52" s="210"/>
      <c r="M52" s="210"/>
      <c r="N52" s="210"/>
    </row>
    <row r="53" spans="3:14" ht="12.75">
      <c r="C53" s="210"/>
      <c r="D53" s="210"/>
      <c r="E53" s="210"/>
      <c r="F53" s="210"/>
      <c r="G53" s="210"/>
      <c r="H53" s="210"/>
      <c r="I53" s="210"/>
      <c r="J53" s="210"/>
      <c r="K53" s="210"/>
      <c r="L53" s="210"/>
      <c r="M53" s="210"/>
      <c r="N53" s="210"/>
    </row>
    <row r="54" spans="3:14" ht="12.75">
      <c r="C54" s="210"/>
      <c r="D54" s="210"/>
      <c r="E54" s="210"/>
      <c r="F54" s="210"/>
      <c r="G54" s="210"/>
      <c r="H54" s="210"/>
      <c r="I54" s="210"/>
      <c r="J54" s="210"/>
      <c r="K54" s="210"/>
      <c r="L54" s="210"/>
      <c r="M54" s="210"/>
      <c r="N54" s="210"/>
    </row>
    <row r="55" spans="3:14" ht="12.75">
      <c r="C55" s="210"/>
      <c r="D55" s="210"/>
      <c r="E55" s="210"/>
      <c r="F55" s="210"/>
      <c r="G55" s="210"/>
      <c r="H55" s="210"/>
      <c r="I55" s="210"/>
      <c r="J55" s="210"/>
      <c r="K55" s="210"/>
      <c r="L55" s="210"/>
      <c r="M55" s="210"/>
      <c r="N55" s="210"/>
    </row>
    <row r="56" spans="3:14" ht="12.75">
      <c r="C56" s="210"/>
      <c r="D56" s="210"/>
      <c r="E56" s="210"/>
      <c r="F56" s="210"/>
      <c r="G56" s="210"/>
      <c r="H56" s="210"/>
      <c r="I56" s="210"/>
      <c r="J56" s="210"/>
      <c r="K56" s="210"/>
      <c r="L56" s="210"/>
      <c r="M56" s="210"/>
      <c r="N56" s="210"/>
    </row>
    <row r="57" spans="3:14" ht="12.75">
      <c r="C57" s="210"/>
      <c r="D57" s="210"/>
      <c r="E57" s="210"/>
      <c r="F57" s="210"/>
      <c r="G57" s="210"/>
      <c r="H57" s="210"/>
      <c r="I57" s="210"/>
      <c r="J57" s="210"/>
      <c r="K57" s="210"/>
      <c r="L57" s="210"/>
      <c r="M57" s="210"/>
      <c r="N57" s="210"/>
    </row>
    <row r="58" spans="3:14" ht="12.75">
      <c r="C58" s="210"/>
      <c r="D58" s="210"/>
      <c r="E58" s="210"/>
      <c r="F58" s="210"/>
      <c r="G58" s="210"/>
      <c r="H58" s="210"/>
      <c r="I58" s="210"/>
      <c r="J58" s="210"/>
      <c r="K58" s="210"/>
      <c r="L58" s="210"/>
      <c r="M58" s="210"/>
      <c r="N58" s="210"/>
    </row>
    <row r="59" spans="3:14" ht="12.75">
      <c r="C59" s="210"/>
      <c r="D59" s="210"/>
      <c r="E59" s="210"/>
      <c r="F59" s="210"/>
      <c r="G59" s="210"/>
      <c r="H59" s="210"/>
      <c r="I59" s="210"/>
      <c r="J59" s="210"/>
      <c r="K59" s="210"/>
      <c r="L59" s="210"/>
      <c r="M59" s="210"/>
      <c r="N59" s="210"/>
    </row>
    <row r="60" spans="3:14" ht="12.75">
      <c r="C60" s="210"/>
      <c r="D60" s="210"/>
      <c r="E60" s="210"/>
      <c r="F60" s="210"/>
      <c r="G60" s="210"/>
      <c r="H60" s="210"/>
      <c r="I60" s="210"/>
      <c r="J60" s="210"/>
      <c r="K60" s="210"/>
      <c r="L60" s="210"/>
      <c r="M60" s="210"/>
      <c r="N60" s="210"/>
    </row>
    <row r="61" spans="3:14" ht="12.75">
      <c r="C61" s="210"/>
      <c r="D61" s="210"/>
      <c r="E61" s="210"/>
      <c r="F61" s="210"/>
      <c r="G61" s="210"/>
      <c r="H61" s="210"/>
      <c r="I61" s="210"/>
      <c r="J61" s="210"/>
      <c r="K61" s="210"/>
      <c r="L61" s="210"/>
      <c r="M61" s="210"/>
      <c r="N61" s="210"/>
    </row>
    <row r="62" spans="3:14" ht="12.75">
      <c r="C62" s="210"/>
      <c r="D62" s="210"/>
      <c r="E62" s="210"/>
      <c r="F62" s="210"/>
      <c r="G62" s="210"/>
      <c r="H62" s="210"/>
      <c r="I62" s="210"/>
      <c r="J62" s="210"/>
      <c r="K62" s="210"/>
      <c r="L62" s="210"/>
      <c r="M62" s="210"/>
      <c r="N62" s="210"/>
    </row>
    <row r="63" spans="3:14" ht="12.75">
      <c r="C63" s="210"/>
      <c r="D63" s="210"/>
      <c r="E63" s="210"/>
      <c r="F63" s="210"/>
      <c r="G63" s="210"/>
      <c r="H63" s="210"/>
      <c r="I63" s="210"/>
      <c r="J63" s="210"/>
      <c r="K63" s="210"/>
      <c r="L63" s="210"/>
      <c r="M63" s="210"/>
      <c r="N63" s="210"/>
    </row>
    <row r="64" spans="3:14" ht="12.75">
      <c r="C64" s="210"/>
      <c r="D64" s="210"/>
      <c r="E64" s="210"/>
      <c r="F64" s="210"/>
      <c r="G64" s="210"/>
      <c r="H64" s="210"/>
      <c r="I64" s="210"/>
      <c r="J64" s="210"/>
      <c r="K64" s="210"/>
      <c r="L64" s="210"/>
      <c r="M64" s="210"/>
      <c r="N64" s="210"/>
    </row>
    <row r="65" spans="3:14" ht="12.75">
      <c r="C65" s="210"/>
      <c r="D65" s="210"/>
      <c r="E65" s="210"/>
      <c r="F65" s="210"/>
      <c r="G65" s="210"/>
      <c r="H65" s="210"/>
      <c r="I65" s="210"/>
      <c r="J65" s="210"/>
      <c r="K65" s="210"/>
      <c r="L65" s="210"/>
      <c r="M65" s="210"/>
      <c r="N65" s="210"/>
    </row>
    <row r="66" spans="3:14" ht="12.75">
      <c r="C66" s="210"/>
      <c r="D66" s="210"/>
      <c r="E66" s="210"/>
      <c r="F66" s="210"/>
      <c r="G66" s="210"/>
      <c r="H66" s="210"/>
      <c r="I66" s="210"/>
      <c r="J66" s="210"/>
      <c r="K66" s="210"/>
      <c r="L66" s="210"/>
      <c r="M66" s="210"/>
      <c r="N66" s="210"/>
    </row>
    <row r="67" spans="3:14" ht="12.75">
      <c r="C67" s="210"/>
      <c r="D67" s="210"/>
      <c r="E67" s="210"/>
      <c r="F67" s="210"/>
      <c r="G67" s="210"/>
      <c r="H67" s="210"/>
      <c r="I67" s="210"/>
      <c r="J67" s="210"/>
      <c r="K67" s="210"/>
      <c r="L67" s="210"/>
      <c r="M67" s="210"/>
      <c r="N67" s="210"/>
    </row>
    <row r="68" spans="3:14" ht="12.75">
      <c r="C68" s="210"/>
      <c r="D68" s="210"/>
      <c r="E68" s="210"/>
      <c r="F68" s="210"/>
      <c r="G68" s="210"/>
      <c r="H68" s="210"/>
      <c r="I68" s="210"/>
      <c r="J68" s="210"/>
      <c r="K68" s="210"/>
      <c r="L68" s="210"/>
      <c r="M68" s="210"/>
      <c r="N68" s="210"/>
    </row>
    <row r="69" spans="3:14" ht="12.75">
      <c r="C69" s="210"/>
      <c r="D69" s="210"/>
      <c r="E69" s="210"/>
      <c r="F69" s="210"/>
      <c r="G69" s="210"/>
      <c r="H69" s="210"/>
      <c r="I69" s="210"/>
      <c r="J69" s="210"/>
      <c r="K69" s="210"/>
      <c r="L69" s="210"/>
      <c r="M69" s="210"/>
      <c r="N69" s="210"/>
    </row>
    <row r="70" spans="3:14" ht="12.75">
      <c r="C70" s="210"/>
      <c r="D70" s="210"/>
      <c r="E70" s="210"/>
      <c r="F70" s="210"/>
      <c r="G70" s="210"/>
      <c r="H70" s="210"/>
      <c r="I70" s="210"/>
      <c r="J70" s="210"/>
      <c r="K70" s="210"/>
      <c r="L70" s="210"/>
      <c r="M70" s="210"/>
      <c r="N70" s="210"/>
    </row>
    <row r="71" spans="3:13" ht="12.75">
      <c r="C71" s="210"/>
      <c r="D71" s="210"/>
      <c r="E71" s="210"/>
      <c r="F71" s="210"/>
      <c r="G71" s="210"/>
      <c r="H71" s="210"/>
      <c r="I71" s="210"/>
      <c r="J71" s="210"/>
      <c r="K71" s="210"/>
      <c r="L71" s="210"/>
      <c r="M71" s="210"/>
    </row>
    <row r="72" spans="3:13" ht="12.75">
      <c r="C72" s="210"/>
      <c r="D72" s="210"/>
      <c r="E72" s="210"/>
      <c r="F72" s="210"/>
      <c r="G72" s="210"/>
      <c r="H72" s="210"/>
      <c r="I72" s="210"/>
      <c r="J72" s="210"/>
      <c r="K72" s="210"/>
      <c r="L72" s="210"/>
      <c r="M72" s="210"/>
    </row>
    <row r="73" spans="3:13" ht="12.75">
      <c r="C73" s="210"/>
      <c r="D73" s="210"/>
      <c r="E73" s="210"/>
      <c r="F73" s="210"/>
      <c r="G73" s="210"/>
      <c r="H73" s="210"/>
      <c r="I73" s="210"/>
      <c r="J73" s="210"/>
      <c r="K73" s="210"/>
      <c r="L73" s="210"/>
      <c r="M73" s="210"/>
    </row>
    <row r="74" spans="3:13" ht="12.75">
      <c r="C74" s="210"/>
      <c r="D74" s="210"/>
      <c r="E74" s="210"/>
      <c r="F74" s="210"/>
      <c r="G74" s="210"/>
      <c r="H74" s="210"/>
      <c r="I74" s="210"/>
      <c r="J74" s="210"/>
      <c r="K74" s="210"/>
      <c r="L74" s="210"/>
      <c r="M74" s="210"/>
    </row>
    <row r="75" spans="3:13" ht="12.75">
      <c r="C75" s="210"/>
      <c r="D75" s="210"/>
      <c r="E75" s="210"/>
      <c r="F75" s="210"/>
      <c r="G75" s="210"/>
      <c r="H75" s="210"/>
      <c r="I75" s="210"/>
      <c r="J75" s="210"/>
      <c r="K75" s="210"/>
      <c r="L75" s="210"/>
      <c r="M75" s="210"/>
    </row>
    <row r="76" spans="3:13" ht="12.75">
      <c r="C76" s="210"/>
      <c r="D76" s="210"/>
      <c r="E76" s="210"/>
      <c r="F76" s="210"/>
      <c r="G76" s="210"/>
      <c r="H76" s="210"/>
      <c r="I76" s="210"/>
      <c r="J76" s="210"/>
      <c r="K76" s="210"/>
      <c r="L76" s="210"/>
      <c r="M76" s="210"/>
    </row>
    <row r="77" spans="3:13" ht="12.75">
      <c r="C77" s="210"/>
      <c r="D77" s="210"/>
      <c r="E77" s="210"/>
      <c r="F77" s="210"/>
      <c r="G77" s="210"/>
      <c r="H77" s="210"/>
      <c r="I77" s="210"/>
      <c r="J77" s="210"/>
      <c r="K77" s="210"/>
      <c r="L77" s="210"/>
      <c r="M77" s="210"/>
    </row>
    <row r="78" spans="3:13" ht="12.75">
      <c r="C78" s="210"/>
      <c r="D78" s="210"/>
      <c r="E78" s="210"/>
      <c r="F78" s="210"/>
      <c r="G78" s="210"/>
      <c r="H78" s="210"/>
      <c r="I78" s="210"/>
      <c r="J78" s="210"/>
      <c r="K78" s="210"/>
      <c r="L78" s="210"/>
      <c r="M78" s="210"/>
    </row>
    <row r="79" spans="3:13" ht="12.75">
      <c r="C79" s="210"/>
      <c r="D79" s="210"/>
      <c r="E79" s="210"/>
      <c r="F79" s="210"/>
      <c r="G79" s="210"/>
      <c r="H79" s="210"/>
      <c r="I79" s="210"/>
      <c r="J79" s="210"/>
      <c r="K79" s="210"/>
      <c r="L79" s="210"/>
      <c r="M79" s="210"/>
    </row>
    <row r="80" spans="3:13" ht="12.75">
      <c r="C80" s="210"/>
      <c r="D80" s="210"/>
      <c r="E80" s="210"/>
      <c r="F80" s="210"/>
      <c r="G80" s="210"/>
      <c r="H80" s="210"/>
      <c r="I80" s="210"/>
      <c r="J80" s="210"/>
      <c r="K80" s="210"/>
      <c r="L80" s="210"/>
      <c r="M80" s="210"/>
    </row>
    <row r="81" spans="3:13" ht="12.75">
      <c r="C81" s="210"/>
      <c r="D81" s="210"/>
      <c r="E81" s="210"/>
      <c r="F81" s="210"/>
      <c r="G81" s="210"/>
      <c r="H81" s="210"/>
      <c r="I81" s="210"/>
      <c r="J81" s="210"/>
      <c r="K81" s="210"/>
      <c r="L81" s="210"/>
      <c r="M81" s="210"/>
    </row>
    <row r="82" spans="3:13" ht="12.75">
      <c r="C82" s="210"/>
      <c r="D82" s="210"/>
      <c r="E82" s="210"/>
      <c r="F82" s="210"/>
      <c r="G82" s="210"/>
      <c r="H82" s="210"/>
      <c r="I82" s="210"/>
      <c r="J82" s="210"/>
      <c r="K82" s="210"/>
      <c r="L82" s="210"/>
      <c r="M82" s="210"/>
    </row>
    <row r="83" spans="3:13" ht="12.75">
      <c r="C83" s="210"/>
      <c r="D83" s="210"/>
      <c r="E83" s="210"/>
      <c r="F83" s="210"/>
      <c r="G83" s="210"/>
      <c r="H83" s="210"/>
      <c r="I83" s="210"/>
      <c r="J83" s="210"/>
      <c r="K83" s="210"/>
      <c r="L83" s="210"/>
      <c r="M83" s="210"/>
    </row>
    <row r="84" spans="3:13" ht="12.75">
      <c r="C84" s="210"/>
      <c r="D84" s="210"/>
      <c r="E84" s="210"/>
      <c r="F84" s="210"/>
      <c r="G84" s="210"/>
      <c r="H84" s="210"/>
      <c r="I84" s="210"/>
      <c r="J84" s="210"/>
      <c r="K84" s="210"/>
      <c r="L84" s="210"/>
      <c r="M84" s="210"/>
    </row>
    <row r="85" spans="3:13" ht="12.75">
      <c r="C85" s="210"/>
      <c r="D85" s="210"/>
      <c r="E85" s="210"/>
      <c r="F85" s="210"/>
      <c r="G85" s="210"/>
      <c r="H85" s="210"/>
      <c r="I85" s="210"/>
      <c r="J85" s="210"/>
      <c r="K85" s="210"/>
      <c r="L85" s="210"/>
      <c r="M85" s="210"/>
    </row>
    <row r="86" spans="3:13" ht="12.75">
      <c r="C86" s="210"/>
      <c r="D86" s="210"/>
      <c r="E86" s="210"/>
      <c r="F86" s="210"/>
      <c r="G86" s="210"/>
      <c r="H86" s="210"/>
      <c r="I86" s="210"/>
      <c r="J86" s="210"/>
      <c r="K86" s="210"/>
      <c r="L86" s="210"/>
      <c r="M86" s="210"/>
    </row>
    <row r="87" spans="3:13" ht="12.75">
      <c r="C87" s="210"/>
      <c r="D87" s="210"/>
      <c r="E87" s="210"/>
      <c r="F87" s="210"/>
      <c r="G87" s="210"/>
      <c r="H87" s="210"/>
      <c r="I87" s="210"/>
      <c r="J87" s="210"/>
      <c r="K87" s="210"/>
      <c r="L87" s="210"/>
      <c r="M87" s="210"/>
    </row>
    <row r="88" spans="3:13" ht="12.75">
      <c r="C88" s="210"/>
      <c r="D88" s="210"/>
      <c r="E88" s="210"/>
      <c r="F88" s="210"/>
      <c r="G88" s="210"/>
      <c r="H88" s="210"/>
      <c r="I88" s="210"/>
      <c r="J88" s="210"/>
      <c r="K88" s="210"/>
      <c r="L88" s="210"/>
      <c r="M88" s="210"/>
    </row>
    <row r="89" spans="3:13" ht="12.75">
      <c r="C89" s="210"/>
      <c r="D89" s="210"/>
      <c r="E89" s="210"/>
      <c r="F89" s="210"/>
      <c r="G89" s="210"/>
      <c r="H89" s="210"/>
      <c r="I89" s="210"/>
      <c r="J89" s="210"/>
      <c r="K89" s="210"/>
      <c r="L89" s="210"/>
      <c r="M89" s="210"/>
    </row>
    <row r="90" spans="3:13" ht="12.75">
      <c r="C90" s="210"/>
      <c r="D90" s="210"/>
      <c r="E90" s="210"/>
      <c r="F90" s="210"/>
      <c r="G90" s="210"/>
      <c r="H90" s="210"/>
      <c r="I90" s="210"/>
      <c r="J90" s="210"/>
      <c r="K90" s="210"/>
      <c r="L90" s="210"/>
      <c r="M90" s="210"/>
    </row>
    <row r="91" spans="3:13" ht="12.75">
      <c r="C91" s="210"/>
      <c r="D91" s="210"/>
      <c r="E91" s="210"/>
      <c r="F91" s="210"/>
      <c r="G91" s="210"/>
      <c r="H91" s="210"/>
      <c r="I91" s="210"/>
      <c r="J91" s="210"/>
      <c r="K91" s="210"/>
      <c r="L91" s="210"/>
      <c r="M91" s="210"/>
    </row>
    <row r="92" spans="3:13" ht="12.75">
      <c r="C92" s="210"/>
      <c r="D92" s="210"/>
      <c r="E92" s="210"/>
      <c r="F92" s="210"/>
      <c r="G92" s="210"/>
      <c r="H92" s="210"/>
      <c r="I92" s="210"/>
      <c r="J92" s="210"/>
      <c r="K92" s="210"/>
      <c r="L92" s="210"/>
      <c r="M92" s="210"/>
    </row>
  </sheetData>
  <sheetProtection/>
  <mergeCells count="2">
    <mergeCell ref="B2:O2"/>
    <mergeCell ref="B38:O38"/>
  </mergeCells>
  <printOptions horizontalCentered="1" verticalCentered="1"/>
  <pageMargins left="0.11811023622047245" right="0.11811023622047245" top="0.6692913385826772" bottom="0.5511811023622047" header="0.5118110236220472" footer="0.5118110236220472"/>
  <pageSetup fitToHeight="1" fitToWidth="1" horizontalDpi="300" verticalDpi="300" orientation="landscape" paperSize="9" scale="67" r:id="rId1"/>
</worksheet>
</file>

<file path=xl/worksheets/sheet21.xml><?xml version="1.0" encoding="utf-8"?>
<worksheet xmlns="http://schemas.openxmlformats.org/spreadsheetml/2006/main" xmlns:r="http://schemas.openxmlformats.org/officeDocument/2006/relationships">
  <sheetPr>
    <pageSetUpPr fitToPage="1"/>
  </sheetPr>
  <dimension ref="A1:IT92"/>
  <sheetViews>
    <sheetView zoomScale="70" zoomScaleNormal="70" zoomScaleSheetLayoutView="100" zoomScalePageLayoutView="0" workbookViewId="0" topLeftCell="A1">
      <selection activeCell="B40" sqref="B40"/>
    </sheetView>
  </sheetViews>
  <sheetFormatPr defaultColWidth="9.140625" defaultRowHeight="12.75"/>
  <cols>
    <col min="1" max="1" width="5.57421875" style="239" customWidth="1"/>
    <col min="2" max="2" width="58.00390625" style="240" customWidth="1"/>
    <col min="3" max="3" width="14.421875" style="240" customWidth="1"/>
    <col min="4" max="4" width="13.140625" style="240" customWidth="1"/>
    <col min="5" max="5" width="13.8515625" style="240" customWidth="1"/>
    <col min="6" max="6" width="13.00390625" style="240" customWidth="1"/>
    <col min="7" max="7" width="14.28125" style="240" customWidth="1"/>
    <col min="8" max="8" width="12.7109375" style="240" customWidth="1"/>
    <col min="9" max="9" width="13.140625" style="240" customWidth="1"/>
    <col min="10" max="10" width="12.00390625" style="240" customWidth="1"/>
    <col min="11" max="13" width="10.8515625" style="240" customWidth="1"/>
    <col min="14" max="14" width="10.28125" style="240" customWidth="1"/>
    <col min="15" max="15" width="15.28125" style="240" customWidth="1"/>
    <col min="16" max="16" width="30.00390625" style="240" customWidth="1"/>
    <col min="17" max="17" width="44.7109375" style="240" bestFit="1" customWidth="1"/>
    <col min="18" max="18" width="31.7109375" style="240" bestFit="1" customWidth="1"/>
    <col min="19" max="16384" width="9.140625" style="240" customWidth="1"/>
  </cols>
  <sheetData>
    <row r="1" spans="1:10" s="212" customFormat="1" ht="15.75" customHeight="1">
      <c r="A1" s="211"/>
      <c r="C1" s="213"/>
      <c r="D1" s="213"/>
      <c r="E1" s="213"/>
      <c r="F1" s="213"/>
      <c r="G1" s="213"/>
      <c r="H1" s="213"/>
      <c r="I1" s="213"/>
      <c r="J1" s="213"/>
    </row>
    <row r="2" spans="1:15" s="212" customFormat="1" ht="15.75">
      <c r="A2" s="214"/>
      <c r="B2" s="361" t="s">
        <v>143</v>
      </c>
      <c r="C2" s="361"/>
      <c r="D2" s="361"/>
      <c r="E2" s="361"/>
      <c r="F2" s="361"/>
      <c r="G2" s="361"/>
      <c r="H2" s="361"/>
      <c r="I2" s="361"/>
      <c r="J2" s="361"/>
      <c r="K2" s="361"/>
      <c r="L2" s="361"/>
      <c r="M2" s="361"/>
      <c r="N2" s="361"/>
      <c r="O2" s="361"/>
    </row>
    <row r="3" spans="1:15" s="212" customFormat="1" ht="15.75">
      <c r="A3" s="214"/>
      <c r="B3" s="215"/>
      <c r="C3" s="215"/>
      <c r="D3" s="215"/>
      <c r="E3" s="215"/>
      <c r="F3" s="215"/>
      <c r="G3" s="215"/>
      <c r="H3" s="215"/>
      <c r="I3" s="215"/>
      <c r="J3" s="215"/>
      <c r="K3" s="215"/>
      <c r="L3" s="216"/>
      <c r="M3" s="216"/>
      <c r="N3" s="216"/>
      <c r="O3" s="215"/>
    </row>
    <row r="4" spans="1:15" s="212" customFormat="1" ht="14.25">
      <c r="A4" s="214"/>
      <c r="B4" s="217"/>
      <c r="C4" s="217"/>
      <c r="D4" s="217"/>
      <c r="E4" s="217"/>
      <c r="F4" s="217"/>
      <c r="G4" s="217"/>
      <c r="H4" s="217"/>
      <c r="I4" s="217"/>
      <c r="J4" s="217"/>
      <c r="K4" s="217"/>
      <c r="L4" s="218"/>
      <c r="M4" s="218"/>
      <c r="N4" s="218"/>
      <c r="O4" s="219" t="s">
        <v>105</v>
      </c>
    </row>
    <row r="5" spans="1:15" s="212" customFormat="1" ht="27" customHeight="1">
      <c r="A5" s="214"/>
      <c r="B5" s="220"/>
      <c r="C5" s="221" t="s">
        <v>97</v>
      </c>
      <c r="D5" s="221" t="s">
        <v>98</v>
      </c>
      <c r="E5" s="221" t="s">
        <v>99</v>
      </c>
      <c r="F5" s="221" t="s">
        <v>100</v>
      </c>
      <c r="G5" s="221" t="s">
        <v>101</v>
      </c>
      <c r="H5" s="221" t="s">
        <v>102</v>
      </c>
      <c r="I5" s="221" t="s">
        <v>103</v>
      </c>
      <c r="J5" s="221" t="s">
        <v>104</v>
      </c>
      <c r="K5" s="221" t="s">
        <v>110</v>
      </c>
      <c r="L5" s="221" t="s">
        <v>111</v>
      </c>
      <c r="M5" s="221" t="s">
        <v>112</v>
      </c>
      <c r="N5" s="221" t="s">
        <v>113</v>
      </c>
      <c r="O5" s="221" t="s">
        <v>5</v>
      </c>
    </row>
    <row r="6" spans="1:15" s="212" customFormat="1" ht="18" customHeight="1">
      <c r="A6" s="214"/>
      <c r="B6" s="222"/>
      <c r="C6" s="223"/>
      <c r="D6" s="223"/>
      <c r="E6" s="223"/>
      <c r="F6" s="223"/>
      <c r="G6" s="223"/>
      <c r="H6" s="223"/>
      <c r="I6" s="223"/>
      <c r="J6" s="223"/>
      <c r="K6" s="223"/>
      <c r="L6" s="223"/>
      <c r="M6" s="223"/>
      <c r="N6" s="223"/>
      <c r="O6" s="223"/>
    </row>
    <row r="7" spans="1:254" s="212" customFormat="1" ht="18" customHeight="1">
      <c r="A7" s="214"/>
      <c r="B7" s="224" t="s">
        <v>94</v>
      </c>
      <c r="C7" s="225">
        <v>12908.52</v>
      </c>
      <c r="D7" s="225">
        <v>10590.43</v>
      </c>
      <c r="E7" s="225">
        <v>13136.78</v>
      </c>
      <c r="F7" s="225">
        <v>11893.27</v>
      </c>
      <c r="G7" s="225">
        <v>18005.62</v>
      </c>
      <c r="H7" s="225">
        <v>14809.06</v>
      </c>
      <c r="I7" s="225">
        <v>16758.9</v>
      </c>
      <c r="J7" s="225">
        <v>14930.92</v>
      </c>
      <c r="K7" s="225">
        <v>11792.39</v>
      </c>
      <c r="L7" s="225">
        <v>11918.03</v>
      </c>
      <c r="M7" s="225">
        <v>14544.8</v>
      </c>
      <c r="N7" s="225">
        <v>12182.89</v>
      </c>
      <c r="O7" s="225">
        <v>163471.61</v>
      </c>
      <c r="P7" s="213"/>
      <c r="Q7" s="213"/>
      <c r="R7" s="213"/>
      <c r="T7" s="213"/>
      <c r="U7" s="213"/>
      <c r="V7" s="213"/>
      <c r="W7" s="213"/>
      <c r="X7" s="213"/>
      <c r="Y7" s="213"/>
      <c r="Z7" s="213"/>
      <c r="AA7" s="213"/>
      <c r="AB7" s="213"/>
      <c r="AC7" s="213"/>
      <c r="AD7" s="213"/>
      <c r="AE7" s="213"/>
      <c r="AF7" s="213"/>
      <c r="AG7" s="213"/>
      <c r="AH7" s="213"/>
      <c r="AI7" s="213"/>
      <c r="AJ7" s="213"/>
      <c r="AK7" s="213"/>
      <c r="AL7" s="213"/>
      <c r="AM7" s="213"/>
      <c r="AN7" s="213"/>
      <c r="AO7" s="213"/>
      <c r="AP7" s="213"/>
      <c r="AQ7" s="213"/>
      <c r="AR7" s="213"/>
      <c r="AS7" s="213"/>
      <c r="AT7" s="213"/>
      <c r="AU7" s="213"/>
      <c r="AV7" s="213"/>
      <c r="AW7" s="213"/>
      <c r="AX7" s="213"/>
      <c r="AY7" s="213"/>
      <c r="AZ7" s="213"/>
      <c r="BA7" s="213"/>
      <c r="BB7" s="213"/>
      <c r="BC7" s="213"/>
      <c r="BD7" s="213"/>
      <c r="BE7" s="213"/>
      <c r="BF7" s="213"/>
      <c r="BG7" s="213"/>
      <c r="BH7" s="213"/>
      <c r="BI7" s="213"/>
      <c r="BJ7" s="213"/>
      <c r="BK7" s="213"/>
      <c r="BL7" s="213"/>
      <c r="BM7" s="213"/>
      <c r="BN7" s="213"/>
      <c r="BO7" s="213"/>
      <c r="BP7" s="213"/>
      <c r="BQ7" s="213"/>
      <c r="BR7" s="213"/>
      <c r="BS7" s="213"/>
      <c r="BT7" s="213"/>
      <c r="BU7" s="213"/>
      <c r="BV7" s="213"/>
      <c r="BW7" s="213"/>
      <c r="BX7" s="213"/>
      <c r="BY7" s="213"/>
      <c r="BZ7" s="213"/>
      <c r="CA7" s="213"/>
      <c r="CB7" s="213"/>
      <c r="CC7" s="213"/>
      <c r="CD7" s="213"/>
      <c r="CE7" s="213"/>
      <c r="CF7" s="213"/>
      <c r="CG7" s="213"/>
      <c r="CH7" s="213"/>
      <c r="CI7" s="213"/>
      <c r="CJ7" s="213"/>
      <c r="CK7" s="213"/>
      <c r="CL7" s="213"/>
      <c r="CM7" s="213"/>
      <c r="CN7" s="213"/>
      <c r="CO7" s="213"/>
      <c r="CP7" s="213"/>
      <c r="CQ7" s="213"/>
      <c r="CR7" s="213"/>
      <c r="CS7" s="213"/>
      <c r="CT7" s="213"/>
      <c r="CU7" s="213"/>
      <c r="CV7" s="213"/>
      <c r="CW7" s="213"/>
      <c r="CX7" s="213"/>
      <c r="CY7" s="213"/>
      <c r="CZ7" s="213"/>
      <c r="DA7" s="213"/>
      <c r="DB7" s="213"/>
      <c r="DC7" s="213"/>
      <c r="DD7" s="213"/>
      <c r="DE7" s="213"/>
      <c r="DF7" s="213"/>
      <c r="DG7" s="213"/>
      <c r="DH7" s="213"/>
      <c r="DI7" s="213"/>
      <c r="DJ7" s="213"/>
      <c r="DK7" s="213"/>
      <c r="DL7" s="213"/>
      <c r="DM7" s="213"/>
      <c r="DN7" s="213"/>
      <c r="DO7" s="213"/>
      <c r="DP7" s="213"/>
      <c r="DQ7" s="213"/>
      <c r="DR7" s="213"/>
      <c r="DS7" s="213"/>
      <c r="DT7" s="213"/>
      <c r="DU7" s="213"/>
      <c r="DV7" s="213"/>
      <c r="DW7" s="213"/>
      <c r="DX7" s="213"/>
      <c r="DY7" s="213"/>
      <c r="DZ7" s="213"/>
      <c r="EA7" s="213"/>
      <c r="EB7" s="213"/>
      <c r="EC7" s="213"/>
      <c r="ED7" s="213"/>
      <c r="EE7" s="213"/>
      <c r="EF7" s="213"/>
      <c r="EG7" s="213"/>
      <c r="EH7" s="213"/>
      <c r="EI7" s="213"/>
      <c r="EJ7" s="213"/>
      <c r="EK7" s="213"/>
      <c r="EL7" s="213"/>
      <c r="EM7" s="213"/>
      <c r="EN7" s="213"/>
      <c r="EO7" s="213"/>
      <c r="EP7" s="213"/>
      <c r="EQ7" s="213"/>
      <c r="ER7" s="213"/>
      <c r="ES7" s="213"/>
      <c r="ET7" s="213"/>
      <c r="EU7" s="213"/>
      <c r="EV7" s="213"/>
      <c r="EW7" s="213"/>
      <c r="EX7" s="213"/>
      <c r="EY7" s="213"/>
      <c r="EZ7" s="213"/>
      <c r="FA7" s="213"/>
      <c r="FB7" s="213"/>
      <c r="FC7" s="213"/>
      <c r="FD7" s="213"/>
      <c r="FE7" s="213"/>
      <c r="FF7" s="213"/>
      <c r="FG7" s="213"/>
      <c r="FH7" s="213"/>
      <c r="FI7" s="213"/>
      <c r="FJ7" s="213"/>
      <c r="FK7" s="213"/>
      <c r="FL7" s="213"/>
      <c r="FM7" s="213"/>
      <c r="FN7" s="213"/>
      <c r="FO7" s="213"/>
      <c r="FP7" s="213"/>
      <c r="FQ7" s="213"/>
      <c r="FR7" s="213"/>
      <c r="FS7" s="213"/>
      <c r="FT7" s="213"/>
      <c r="FU7" s="213"/>
      <c r="FV7" s="213"/>
      <c r="FW7" s="213"/>
      <c r="FX7" s="213"/>
      <c r="FY7" s="213"/>
      <c r="FZ7" s="213"/>
      <c r="GA7" s="213"/>
      <c r="GB7" s="213"/>
      <c r="GC7" s="213"/>
      <c r="GD7" s="213"/>
      <c r="GE7" s="213"/>
      <c r="GF7" s="213"/>
      <c r="GG7" s="213"/>
      <c r="GH7" s="213"/>
      <c r="GI7" s="213"/>
      <c r="GJ7" s="213"/>
      <c r="GK7" s="213"/>
      <c r="GL7" s="213"/>
      <c r="GM7" s="213"/>
      <c r="GN7" s="213"/>
      <c r="GO7" s="213"/>
      <c r="GP7" s="213"/>
      <c r="GQ7" s="213"/>
      <c r="GR7" s="213"/>
      <c r="GS7" s="213"/>
      <c r="GT7" s="213"/>
      <c r="GU7" s="213"/>
      <c r="GV7" s="213"/>
      <c r="GW7" s="213"/>
      <c r="GX7" s="213"/>
      <c r="GY7" s="213"/>
      <c r="GZ7" s="213"/>
      <c r="HA7" s="213"/>
      <c r="HB7" s="213"/>
      <c r="HC7" s="213"/>
      <c r="HD7" s="213"/>
      <c r="HE7" s="213"/>
      <c r="HF7" s="213"/>
      <c r="HG7" s="213"/>
      <c r="HH7" s="213"/>
      <c r="HI7" s="213"/>
      <c r="HJ7" s="213"/>
      <c r="HK7" s="213"/>
      <c r="HL7" s="213"/>
      <c r="HM7" s="213"/>
      <c r="HN7" s="213"/>
      <c r="HO7" s="213"/>
      <c r="HP7" s="213"/>
      <c r="HQ7" s="213"/>
      <c r="HR7" s="213"/>
      <c r="HS7" s="213"/>
      <c r="HT7" s="213"/>
      <c r="HU7" s="213"/>
      <c r="HV7" s="213"/>
      <c r="HW7" s="213"/>
      <c r="HX7" s="213"/>
      <c r="HY7" s="213"/>
      <c r="HZ7" s="213"/>
      <c r="IA7" s="213"/>
      <c r="IB7" s="213"/>
      <c r="IC7" s="213"/>
      <c r="ID7" s="213"/>
      <c r="IE7" s="213"/>
      <c r="IF7" s="213"/>
      <c r="IG7" s="213"/>
      <c r="IH7" s="213"/>
      <c r="II7" s="213"/>
      <c r="IJ7" s="213"/>
      <c r="IK7" s="213"/>
      <c r="IL7" s="213"/>
      <c r="IM7" s="213"/>
      <c r="IN7" s="213"/>
      <c r="IO7" s="213"/>
      <c r="IP7" s="213"/>
      <c r="IQ7" s="213"/>
      <c r="IR7" s="213"/>
      <c r="IS7" s="213"/>
      <c r="IT7" s="213"/>
    </row>
    <row r="8" spans="1:254" s="212" customFormat="1" ht="18" customHeight="1">
      <c r="A8" s="214"/>
      <c r="B8" s="224"/>
      <c r="C8" s="225"/>
      <c r="D8" s="225"/>
      <c r="E8" s="225"/>
      <c r="F8" s="225"/>
      <c r="G8" s="225"/>
      <c r="H8" s="225"/>
      <c r="I8" s="225"/>
      <c r="J8" s="225"/>
      <c r="K8" s="225"/>
      <c r="L8" s="225"/>
      <c r="M8" s="225"/>
      <c r="N8" s="225"/>
      <c r="O8" s="225"/>
      <c r="P8" s="213"/>
      <c r="Q8" s="213"/>
      <c r="R8" s="213"/>
      <c r="T8" s="213"/>
      <c r="U8" s="213"/>
      <c r="V8" s="213"/>
      <c r="W8" s="213"/>
      <c r="X8" s="213"/>
      <c r="Y8" s="213"/>
      <c r="Z8" s="213"/>
      <c r="AA8" s="213"/>
      <c r="AB8" s="213"/>
      <c r="AC8" s="213"/>
      <c r="AD8" s="213"/>
      <c r="AE8" s="213"/>
      <c r="AF8" s="213"/>
      <c r="AG8" s="213"/>
      <c r="AH8" s="213"/>
      <c r="AI8" s="213"/>
      <c r="AJ8" s="213"/>
      <c r="AK8" s="213"/>
      <c r="AL8" s="213"/>
      <c r="AM8" s="213"/>
      <c r="AN8" s="213"/>
      <c r="AO8" s="213"/>
      <c r="AP8" s="213"/>
      <c r="AQ8" s="213"/>
      <c r="AR8" s="213"/>
      <c r="AS8" s="213"/>
      <c r="AT8" s="213"/>
      <c r="AU8" s="213"/>
      <c r="AV8" s="213"/>
      <c r="AW8" s="213"/>
      <c r="AX8" s="213"/>
      <c r="AY8" s="213"/>
      <c r="AZ8" s="213"/>
      <c r="BA8" s="213"/>
      <c r="BB8" s="213"/>
      <c r="BC8" s="213"/>
      <c r="BD8" s="213"/>
      <c r="BE8" s="213"/>
      <c r="BF8" s="213"/>
      <c r="BG8" s="213"/>
      <c r="BH8" s="213"/>
      <c r="BI8" s="213"/>
      <c r="BJ8" s="213"/>
      <c r="BK8" s="213"/>
      <c r="BL8" s="213"/>
      <c r="BM8" s="213"/>
      <c r="BN8" s="213"/>
      <c r="BO8" s="213"/>
      <c r="BP8" s="213"/>
      <c r="BQ8" s="213"/>
      <c r="BR8" s="213"/>
      <c r="BS8" s="213"/>
      <c r="BT8" s="213"/>
      <c r="BU8" s="213"/>
      <c r="BV8" s="213"/>
      <c r="BW8" s="213"/>
      <c r="BX8" s="213"/>
      <c r="BY8" s="213"/>
      <c r="BZ8" s="213"/>
      <c r="CA8" s="213"/>
      <c r="CB8" s="213"/>
      <c r="CC8" s="213"/>
      <c r="CD8" s="213"/>
      <c r="CE8" s="213"/>
      <c r="CF8" s="213"/>
      <c r="CG8" s="213"/>
      <c r="CH8" s="213"/>
      <c r="CI8" s="213"/>
      <c r="CJ8" s="213"/>
      <c r="CK8" s="213"/>
      <c r="CL8" s="213"/>
      <c r="CM8" s="213"/>
      <c r="CN8" s="213"/>
      <c r="CO8" s="213"/>
      <c r="CP8" s="213"/>
      <c r="CQ8" s="213"/>
      <c r="CR8" s="213"/>
      <c r="CS8" s="213"/>
      <c r="CT8" s="213"/>
      <c r="CU8" s="213"/>
      <c r="CV8" s="213"/>
      <c r="CW8" s="213"/>
      <c r="CX8" s="213"/>
      <c r="CY8" s="213"/>
      <c r="CZ8" s="213"/>
      <c r="DA8" s="213"/>
      <c r="DB8" s="213"/>
      <c r="DC8" s="213"/>
      <c r="DD8" s="213"/>
      <c r="DE8" s="213"/>
      <c r="DF8" s="213"/>
      <c r="DG8" s="213"/>
      <c r="DH8" s="213"/>
      <c r="DI8" s="213"/>
      <c r="DJ8" s="213"/>
      <c r="DK8" s="213"/>
      <c r="DL8" s="213"/>
      <c r="DM8" s="213"/>
      <c r="DN8" s="213"/>
      <c r="DO8" s="213"/>
      <c r="DP8" s="213"/>
      <c r="DQ8" s="213"/>
      <c r="DR8" s="213"/>
      <c r="DS8" s="213"/>
      <c r="DT8" s="213"/>
      <c r="DU8" s="213"/>
      <c r="DV8" s="213"/>
      <c r="DW8" s="213"/>
      <c r="DX8" s="213"/>
      <c r="DY8" s="213"/>
      <c r="DZ8" s="213"/>
      <c r="EA8" s="213"/>
      <c r="EB8" s="213"/>
      <c r="EC8" s="213"/>
      <c r="ED8" s="213"/>
      <c r="EE8" s="213"/>
      <c r="EF8" s="213"/>
      <c r="EG8" s="213"/>
      <c r="EH8" s="213"/>
      <c r="EI8" s="213"/>
      <c r="EJ8" s="213"/>
      <c r="EK8" s="213"/>
      <c r="EL8" s="213"/>
      <c r="EM8" s="213"/>
      <c r="EN8" s="213"/>
      <c r="EO8" s="213"/>
      <c r="EP8" s="213"/>
      <c r="EQ8" s="213"/>
      <c r="ER8" s="213"/>
      <c r="ES8" s="213"/>
      <c r="ET8" s="213"/>
      <c r="EU8" s="213"/>
      <c r="EV8" s="213"/>
      <c r="EW8" s="213"/>
      <c r="EX8" s="213"/>
      <c r="EY8" s="213"/>
      <c r="EZ8" s="213"/>
      <c r="FA8" s="213"/>
      <c r="FB8" s="213"/>
      <c r="FC8" s="213"/>
      <c r="FD8" s="213"/>
      <c r="FE8" s="213"/>
      <c r="FF8" s="213"/>
      <c r="FG8" s="213"/>
      <c r="FH8" s="213"/>
      <c r="FI8" s="213"/>
      <c r="FJ8" s="213"/>
      <c r="FK8" s="213"/>
      <c r="FL8" s="213"/>
      <c r="FM8" s="213"/>
      <c r="FN8" s="213"/>
      <c r="FO8" s="213"/>
      <c r="FP8" s="213"/>
      <c r="FQ8" s="213"/>
      <c r="FR8" s="213"/>
      <c r="FS8" s="213"/>
      <c r="FT8" s="213"/>
      <c r="FU8" s="213"/>
      <c r="FV8" s="213"/>
      <c r="FW8" s="213"/>
      <c r="FX8" s="213"/>
      <c r="FY8" s="213"/>
      <c r="FZ8" s="213"/>
      <c r="GA8" s="213"/>
      <c r="GB8" s="213"/>
      <c r="GC8" s="213"/>
      <c r="GD8" s="213"/>
      <c r="GE8" s="213"/>
      <c r="GF8" s="213"/>
      <c r="GG8" s="213"/>
      <c r="GH8" s="213"/>
      <c r="GI8" s="213"/>
      <c r="GJ8" s="213"/>
      <c r="GK8" s="213"/>
      <c r="GL8" s="213"/>
      <c r="GM8" s="213"/>
      <c r="GN8" s="213"/>
      <c r="GO8" s="213"/>
      <c r="GP8" s="213"/>
      <c r="GQ8" s="213"/>
      <c r="GR8" s="213"/>
      <c r="GS8" s="213"/>
      <c r="GT8" s="213"/>
      <c r="GU8" s="213"/>
      <c r="GV8" s="213"/>
      <c r="GW8" s="213"/>
      <c r="GX8" s="213"/>
      <c r="GY8" s="213"/>
      <c r="GZ8" s="213"/>
      <c r="HA8" s="213"/>
      <c r="HB8" s="213"/>
      <c r="HC8" s="213"/>
      <c r="HD8" s="213"/>
      <c r="HE8" s="213"/>
      <c r="HF8" s="213"/>
      <c r="HG8" s="213"/>
      <c r="HH8" s="213"/>
      <c r="HI8" s="213"/>
      <c r="HJ8" s="213"/>
      <c r="HK8" s="213"/>
      <c r="HL8" s="213"/>
      <c r="HM8" s="213"/>
      <c r="HN8" s="213"/>
      <c r="HO8" s="213"/>
      <c r="HP8" s="213"/>
      <c r="HQ8" s="213"/>
      <c r="HR8" s="213"/>
      <c r="HS8" s="213"/>
      <c r="HT8" s="213"/>
      <c r="HU8" s="213"/>
      <c r="HV8" s="213"/>
      <c r="HW8" s="213"/>
      <c r="HX8" s="213"/>
      <c r="HY8" s="213"/>
      <c r="HZ8" s="213"/>
      <c r="IA8" s="213"/>
      <c r="IB8" s="213"/>
      <c r="IC8" s="213"/>
      <c r="ID8" s="213"/>
      <c r="IE8" s="213"/>
      <c r="IF8" s="213"/>
      <c r="IG8" s="213"/>
      <c r="IH8" s="213"/>
      <c r="II8" s="213"/>
      <c r="IJ8" s="213"/>
      <c r="IK8" s="213"/>
      <c r="IL8" s="213"/>
      <c r="IM8" s="213"/>
      <c r="IN8" s="213"/>
      <c r="IO8" s="213"/>
      <c r="IP8" s="213"/>
      <c r="IQ8" s="213"/>
      <c r="IR8" s="213"/>
      <c r="IS8" s="213"/>
      <c r="IT8" s="213"/>
    </row>
    <row r="9" spans="1:254" s="212" customFormat="1" ht="18" customHeight="1">
      <c r="A9" s="214"/>
      <c r="B9" s="215" t="s">
        <v>87</v>
      </c>
      <c r="C9" s="225">
        <v>13248.36</v>
      </c>
      <c r="D9" s="225">
        <v>16612.28</v>
      </c>
      <c r="E9" s="225">
        <v>12691.83</v>
      </c>
      <c r="F9" s="225">
        <v>14209.89</v>
      </c>
      <c r="G9" s="225">
        <v>13780.95</v>
      </c>
      <c r="H9" s="225">
        <v>12459.2</v>
      </c>
      <c r="I9" s="225">
        <v>16032.89</v>
      </c>
      <c r="J9" s="225">
        <v>16289.32</v>
      </c>
      <c r="K9" s="225">
        <v>14136.88</v>
      </c>
      <c r="L9" s="225">
        <v>13583.14</v>
      </c>
      <c r="M9" s="225">
        <v>13048.68</v>
      </c>
      <c r="N9" s="225">
        <v>15063.24</v>
      </c>
      <c r="O9" s="225">
        <v>171156.65999999997</v>
      </c>
      <c r="P9" s="213"/>
      <c r="Q9" s="213"/>
      <c r="R9" s="213"/>
      <c r="T9" s="213"/>
      <c r="U9" s="213"/>
      <c r="V9" s="213"/>
      <c r="W9" s="213"/>
      <c r="X9" s="213"/>
      <c r="Y9" s="213"/>
      <c r="Z9" s="213"/>
      <c r="AA9" s="213"/>
      <c r="AB9" s="213"/>
      <c r="AC9" s="213"/>
      <c r="AD9" s="213"/>
      <c r="AE9" s="213"/>
      <c r="AF9" s="213"/>
      <c r="AG9" s="213"/>
      <c r="AH9" s="213"/>
      <c r="AI9" s="213"/>
      <c r="AJ9" s="213"/>
      <c r="AK9" s="213"/>
      <c r="AL9" s="213"/>
      <c r="AM9" s="213"/>
      <c r="AN9" s="213"/>
      <c r="AO9" s="213"/>
      <c r="AP9" s="213"/>
      <c r="AQ9" s="213"/>
      <c r="AR9" s="213"/>
      <c r="AS9" s="213"/>
      <c r="AT9" s="213"/>
      <c r="AU9" s="213"/>
      <c r="AV9" s="213"/>
      <c r="AW9" s="213"/>
      <c r="AX9" s="213"/>
      <c r="AY9" s="213"/>
      <c r="AZ9" s="213"/>
      <c r="BA9" s="213"/>
      <c r="BB9" s="213"/>
      <c r="BC9" s="213"/>
      <c r="BD9" s="213"/>
      <c r="BE9" s="213"/>
      <c r="BF9" s="213"/>
      <c r="BG9" s="213"/>
      <c r="BH9" s="213"/>
      <c r="BI9" s="213"/>
      <c r="BJ9" s="213"/>
      <c r="BK9" s="213"/>
      <c r="BL9" s="213"/>
      <c r="BM9" s="213"/>
      <c r="BN9" s="213"/>
      <c r="BO9" s="213"/>
      <c r="BP9" s="213"/>
      <c r="BQ9" s="213"/>
      <c r="BR9" s="213"/>
      <c r="BS9" s="213"/>
      <c r="BT9" s="213"/>
      <c r="BU9" s="213"/>
      <c r="BV9" s="213"/>
      <c r="BW9" s="213"/>
      <c r="BX9" s="213"/>
      <c r="BY9" s="213"/>
      <c r="BZ9" s="213"/>
      <c r="CA9" s="213"/>
      <c r="CB9" s="213"/>
      <c r="CC9" s="213"/>
      <c r="CD9" s="213"/>
      <c r="CE9" s="213"/>
      <c r="CF9" s="213"/>
      <c r="CG9" s="213"/>
      <c r="CH9" s="213"/>
      <c r="CI9" s="213"/>
      <c r="CJ9" s="213"/>
      <c r="CK9" s="213"/>
      <c r="CL9" s="213"/>
      <c r="CM9" s="213"/>
      <c r="CN9" s="213"/>
      <c r="CO9" s="213"/>
      <c r="CP9" s="213"/>
      <c r="CQ9" s="213"/>
      <c r="CR9" s="213"/>
      <c r="CS9" s="213"/>
      <c r="CT9" s="213"/>
      <c r="CU9" s="213"/>
      <c r="CV9" s="213"/>
      <c r="CW9" s="213"/>
      <c r="CX9" s="213"/>
      <c r="CY9" s="213"/>
      <c r="CZ9" s="213"/>
      <c r="DA9" s="213"/>
      <c r="DB9" s="213"/>
      <c r="DC9" s="213"/>
      <c r="DD9" s="213"/>
      <c r="DE9" s="213"/>
      <c r="DF9" s="213"/>
      <c r="DG9" s="213"/>
      <c r="DH9" s="213"/>
      <c r="DI9" s="213"/>
      <c r="DJ9" s="213"/>
      <c r="DK9" s="213"/>
      <c r="DL9" s="213"/>
      <c r="DM9" s="213"/>
      <c r="DN9" s="213"/>
      <c r="DO9" s="213"/>
      <c r="DP9" s="213"/>
      <c r="DQ9" s="213"/>
      <c r="DR9" s="213"/>
      <c r="DS9" s="213"/>
      <c r="DT9" s="213"/>
      <c r="DU9" s="213"/>
      <c r="DV9" s="213"/>
      <c r="DW9" s="213"/>
      <c r="DX9" s="213"/>
      <c r="DY9" s="213"/>
      <c r="DZ9" s="213"/>
      <c r="EA9" s="213"/>
      <c r="EB9" s="213"/>
      <c r="EC9" s="213"/>
      <c r="ED9" s="213"/>
      <c r="EE9" s="213"/>
      <c r="EF9" s="213"/>
      <c r="EG9" s="213"/>
      <c r="EH9" s="213"/>
      <c r="EI9" s="213"/>
      <c r="EJ9" s="213"/>
      <c r="EK9" s="213"/>
      <c r="EL9" s="213"/>
      <c r="EM9" s="213"/>
      <c r="EN9" s="213"/>
      <c r="EO9" s="213"/>
      <c r="EP9" s="213"/>
      <c r="EQ9" s="213"/>
      <c r="ER9" s="213"/>
      <c r="ES9" s="213"/>
      <c r="ET9" s="213"/>
      <c r="EU9" s="213"/>
      <c r="EV9" s="213"/>
      <c r="EW9" s="213"/>
      <c r="EX9" s="213"/>
      <c r="EY9" s="213"/>
      <c r="EZ9" s="213"/>
      <c r="FA9" s="213"/>
      <c r="FB9" s="213"/>
      <c r="FC9" s="213"/>
      <c r="FD9" s="213"/>
      <c r="FE9" s="213"/>
      <c r="FF9" s="213"/>
      <c r="FG9" s="213"/>
      <c r="FH9" s="213"/>
      <c r="FI9" s="213"/>
      <c r="FJ9" s="213"/>
      <c r="FK9" s="213"/>
      <c r="FL9" s="213"/>
      <c r="FM9" s="213"/>
      <c r="FN9" s="213"/>
      <c r="FO9" s="213"/>
      <c r="FP9" s="213"/>
      <c r="FQ9" s="213"/>
      <c r="FR9" s="213"/>
      <c r="FS9" s="213"/>
      <c r="FT9" s="213"/>
      <c r="FU9" s="213"/>
      <c r="FV9" s="213"/>
      <c r="FW9" s="213"/>
      <c r="FX9" s="213"/>
      <c r="FY9" s="213"/>
      <c r="FZ9" s="213"/>
      <c r="GA9" s="213"/>
      <c r="GB9" s="213"/>
      <c r="GC9" s="213"/>
      <c r="GD9" s="213"/>
      <c r="GE9" s="213"/>
      <c r="GF9" s="213"/>
      <c r="GG9" s="213"/>
      <c r="GH9" s="213"/>
      <c r="GI9" s="213"/>
      <c r="GJ9" s="213"/>
      <c r="GK9" s="213"/>
      <c r="GL9" s="213"/>
      <c r="GM9" s="213"/>
      <c r="GN9" s="213"/>
      <c r="GO9" s="213"/>
      <c r="GP9" s="213"/>
      <c r="GQ9" s="213"/>
      <c r="GR9" s="213"/>
      <c r="GS9" s="213"/>
      <c r="GT9" s="213"/>
      <c r="GU9" s="213"/>
      <c r="GV9" s="213"/>
      <c r="GW9" s="213"/>
      <c r="GX9" s="213"/>
      <c r="GY9" s="213"/>
      <c r="GZ9" s="213"/>
      <c r="HA9" s="213"/>
      <c r="HB9" s="213"/>
      <c r="HC9" s="213"/>
      <c r="HD9" s="213"/>
      <c r="HE9" s="213"/>
      <c r="HF9" s="213"/>
      <c r="HG9" s="213"/>
      <c r="HH9" s="213"/>
      <c r="HI9" s="213"/>
      <c r="HJ9" s="213"/>
      <c r="HK9" s="213"/>
      <c r="HL9" s="213"/>
      <c r="HM9" s="213"/>
      <c r="HN9" s="213"/>
      <c r="HO9" s="213"/>
      <c r="HP9" s="213"/>
      <c r="HQ9" s="213"/>
      <c r="HR9" s="213"/>
      <c r="HS9" s="213"/>
      <c r="HT9" s="213"/>
      <c r="HU9" s="213"/>
      <c r="HV9" s="213"/>
      <c r="HW9" s="213"/>
      <c r="HX9" s="213"/>
      <c r="HY9" s="213"/>
      <c r="HZ9" s="213"/>
      <c r="IA9" s="213"/>
      <c r="IB9" s="213"/>
      <c r="IC9" s="213"/>
      <c r="ID9" s="213"/>
      <c r="IE9" s="213"/>
      <c r="IF9" s="213"/>
      <c r="IG9" s="213"/>
      <c r="IH9" s="213"/>
      <c r="II9" s="213"/>
      <c r="IJ9" s="213"/>
      <c r="IK9" s="213"/>
      <c r="IL9" s="213"/>
      <c r="IM9" s="213"/>
      <c r="IN9" s="213"/>
      <c r="IO9" s="213"/>
      <c r="IP9" s="213"/>
      <c r="IQ9" s="213"/>
      <c r="IR9" s="213"/>
      <c r="IS9" s="213"/>
      <c r="IT9" s="213"/>
    </row>
    <row r="10" spans="1:254" s="212" customFormat="1" ht="18" customHeight="1">
      <c r="A10" s="214"/>
      <c r="B10" s="226" t="s">
        <v>88</v>
      </c>
      <c r="C10" s="227">
        <v>11121.23</v>
      </c>
      <c r="D10" s="227">
        <v>9819.75</v>
      </c>
      <c r="E10" s="227">
        <v>10444.99</v>
      </c>
      <c r="F10" s="227">
        <v>10226.59</v>
      </c>
      <c r="G10" s="227">
        <v>9069.6</v>
      </c>
      <c r="H10" s="227">
        <v>9548.82</v>
      </c>
      <c r="I10" s="227">
        <v>10378.69</v>
      </c>
      <c r="J10" s="227">
        <v>10668.78</v>
      </c>
      <c r="K10" s="227">
        <v>10760.75</v>
      </c>
      <c r="L10" s="227">
        <v>10895.36</v>
      </c>
      <c r="M10" s="227">
        <v>9799.98</v>
      </c>
      <c r="N10" s="227">
        <v>13482.89</v>
      </c>
      <c r="O10" s="227">
        <v>126217.43</v>
      </c>
      <c r="P10" s="213"/>
      <c r="Q10" s="213"/>
      <c r="R10" s="213"/>
      <c r="T10" s="213"/>
      <c r="U10" s="213"/>
      <c r="V10" s="213"/>
      <c r="W10" s="213"/>
      <c r="X10" s="213"/>
      <c r="Y10" s="213"/>
      <c r="Z10" s="213"/>
      <c r="AA10" s="213"/>
      <c r="AB10" s="213"/>
      <c r="AC10" s="213"/>
      <c r="AD10" s="213"/>
      <c r="AE10" s="213"/>
      <c r="AF10" s="213"/>
      <c r="AG10" s="213"/>
      <c r="AH10" s="213"/>
      <c r="AI10" s="213"/>
      <c r="AJ10" s="213"/>
      <c r="AK10" s="213"/>
      <c r="AL10" s="213"/>
      <c r="AM10" s="213"/>
      <c r="AN10" s="213"/>
      <c r="AO10" s="213"/>
      <c r="AP10" s="213"/>
      <c r="AQ10" s="213"/>
      <c r="AR10" s="213"/>
      <c r="AS10" s="213"/>
      <c r="AT10" s="213"/>
      <c r="AU10" s="213"/>
      <c r="AV10" s="213"/>
      <c r="AW10" s="213"/>
      <c r="AX10" s="213"/>
      <c r="AY10" s="213"/>
      <c r="AZ10" s="213"/>
      <c r="BA10" s="213"/>
      <c r="BB10" s="213"/>
      <c r="BC10" s="213"/>
      <c r="BD10" s="213"/>
      <c r="BE10" s="213"/>
      <c r="BF10" s="213"/>
      <c r="BG10" s="213"/>
      <c r="BH10" s="213"/>
      <c r="BI10" s="213"/>
      <c r="BJ10" s="213"/>
      <c r="BK10" s="213"/>
      <c r="BL10" s="213"/>
      <c r="BM10" s="213"/>
      <c r="BN10" s="213"/>
      <c r="BO10" s="213"/>
      <c r="BP10" s="213"/>
      <c r="BQ10" s="213"/>
      <c r="BR10" s="213"/>
      <c r="BS10" s="213"/>
      <c r="BT10" s="213"/>
      <c r="BU10" s="213"/>
      <c r="BV10" s="213"/>
      <c r="BW10" s="213"/>
      <c r="BX10" s="213"/>
      <c r="BY10" s="213"/>
      <c r="BZ10" s="213"/>
      <c r="CA10" s="213"/>
      <c r="CB10" s="213"/>
      <c r="CC10" s="213"/>
      <c r="CD10" s="213"/>
      <c r="CE10" s="213"/>
      <c r="CF10" s="213"/>
      <c r="CG10" s="213"/>
      <c r="CH10" s="213"/>
      <c r="CI10" s="213"/>
      <c r="CJ10" s="213"/>
      <c r="CK10" s="213"/>
      <c r="CL10" s="213"/>
      <c r="CM10" s="213"/>
      <c r="CN10" s="213"/>
      <c r="CO10" s="213"/>
      <c r="CP10" s="213"/>
      <c r="CQ10" s="213"/>
      <c r="CR10" s="213"/>
      <c r="CS10" s="213"/>
      <c r="CT10" s="213"/>
      <c r="CU10" s="213"/>
      <c r="CV10" s="213"/>
      <c r="CW10" s="213"/>
      <c r="CX10" s="213"/>
      <c r="CY10" s="213"/>
      <c r="CZ10" s="213"/>
      <c r="DA10" s="213"/>
      <c r="DB10" s="213"/>
      <c r="DC10" s="213"/>
      <c r="DD10" s="213"/>
      <c r="DE10" s="213"/>
      <c r="DF10" s="213"/>
      <c r="DG10" s="213"/>
      <c r="DH10" s="213"/>
      <c r="DI10" s="213"/>
      <c r="DJ10" s="213"/>
      <c r="DK10" s="213"/>
      <c r="DL10" s="213"/>
      <c r="DM10" s="213"/>
      <c r="DN10" s="213"/>
      <c r="DO10" s="213"/>
      <c r="DP10" s="213"/>
      <c r="DQ10" s="213"/>
      <c r="DR10" s="213"/>
      <c r="DS10" s="213"/>
      <c r="DT10" s="213"/>
      <c r="DU10" s="213"/>
      <c r="DV10" s="213"/>
      <c r="DW10" s="213"/>
      <c r="DX10" s="213"/>
      <c r="DY10" s="213"/>
      <c r="DZ10" s="213"/>
      <c r="EA10" s="213"/>
      <c r="EB10" s="213"/>
      <c r="EC10" s="213"/>
      <c r="ED10" s="213"/>
      <c r="EE10" s="213"/>
      <c r="EF10" s="213"/>
      <c r="EG10" s="213"/>
      <c r="EH10" s="213"/>
      <c r="EI10" s="213"/>
      <c r="EJ10" s="213"/>
      <c r="EK10" s="213"/>
      <c r="EL10" s="213"/>
      <c r="EM10" s="213"/>
      <c r="EN10" s="213"/>
      <c r="EO10" s="213"/>
      <c r="EP10" s="213"/>
      <c r="EQ10" s="213"/>
      <c r="ER10" s="213"/>
      <c r="ES10" s="213"/>
      <c r="ET10" s="213"/>
      <c r="EU10" s="213"/>
      <c r="EV10" s="213"/>
      <c r="EW10" s="213"/>
      <c r="EX10" s="213"/>
      <c r="EY10" s="213"/>
      <c r="EZ10" s="213"/>
      <c r="FA10" s="213"/>
      <c r="FB10" s="213"/>
      <c r="FC10" s="213"/>
      <c r="FD10" s="213"/>
      <c r="FE10" s="213"/>
      <c r="FF10" s="213"/>
      <c r="FG10" s="213"/>
      <c r="FH10" s="213"/>
      <c r="FI10" s="213"/>
      <c r="FJ10" s="213"/>
      <c r="FK10" s="213"/>
      <c r="FL10" s="213"/>
      <c r="FM10" s="213"/>
      <c r="FN10" s="213"/>
      <c r="FO10" s="213"/>
      <c r="FP10" s="213"/>
      <c r="FQ10" s="213"/>
      <c r="FR10" s="213"/>
      <c r="FS10" s="213"/>
      <c r="FT10" s="213"/>
      <c r="FU10" s="213"/>
      <c r="FV10" s="213"/>
      <c r="FW10" s="213"/>
      <c r="FX10" s="213"/>
      <c r="FY10" s="213"/>
      <c r="FZ10" s="213"/>
      <c r="GA10" s="213"/>
      <c r="GB10" s="213"/>
      <c r="GC10" s="213"/>
      <c r="GD10" s="213"/>
      <c r="GE10" s="213"/>
      <c r="GF10" s="213"/>
      <c r="GG10" s="213"/>
      <c r="GH10" s="213"/>
      <c r="GI10" s="213"/>
      <c r="GJ10" s="213"/>
      <c r="GK10" s="213"/>
      <c r="GL10" s="213"/>
      <c r="GM10" s="213"/>
      <c r="GN10" s="213"/>
      <c r="GO10" s="213"/>
      <c r="GP10" s="213"/>
      <c r="GQ10" s="213"/>
      <c r="GR10" s="213"/>
      <c r="GS10" s="213"/>
      <c r="GT10" s="213"/>
      <c r="GU10" s="213"/>
      <c r="GV10" s="213"/>
      <c r="GW10" s="213"/>
      <c r="GX10" s="213"/>
      <c r="GY10" s="213"/>
      <c r="GZ10" s="213"/>
      <c r="HA10" s="213"/>
      <c r="HB10" s="213"/>
      <c r="HC10" s="213"/>
      <c r="HD10" s="213"/>
      <c r="HE10" s="213"/>
      <c r="HF10" s="213"/>
      <c r="HG10" s="213"/>
      <c r="HH10" s="213"/>
      <c r="HI10" s="213"/>
      <c r="HJ10" s="213"/>
      <c r="HK10" s="213"/>
      <c r="HL10" s="213"/>
      <c r="HM10" s="213"/>
      <c r="HN10" s="213"/>
      <c r="HO10" s="213"/>
      <c r="HP10" s="213"/>
      <c r="HQ10" s="213"/>
      <c r="HR10" s="213"/>
      <c r="HS10" s="213"/>
      <c r="HT10" s="213"/>
      <c r="HU10" s="213"/>
      <c r="HV10" s="213"/>
      <c r="HW10" s="213"/>
      <c r="HX10" s="213"/>
      <c r="HY10" s="213"/>
      <c r="HZ10" s="213"/>
      <c r="IA10" s="213"/>
      <c r="IB10" s="213"/>
      <c r="IC10" s="213"/>
      <c r="ID10" s="213"/>
      <c r="IE10" s="213"/>
      <c r="IF10" s="213"/>
      <c r="IG10" s="213"/>
      <c r="IH10" s="213"/>
      <c r="II10" s="213"/>
      <c r="IJ10" s="213"/>
      <c r="IK10" s="213"/>
      <c r="IL10" s="213"/>
      <c r="IM10" s="213"/>
      <c r="IN10" s="213"/>
      <c r="IO10" s="213"/>
      <c r="IP10" s="213"/>
      <c r="IQ10" s="213"/>
      <c r="IR10" s="213"/>
      <c r="IS10" s="213"/>
      <c r="IT10" s="213"/>
    </row>
    <row r="11" spans="1:254" s="212" customFormat="1" ht="18" customHeight="1">
      <c r="A11" s="214"/>
      <c r="B11" s="226" t="s">
        <v>89</v>
      </c>
      <c r="C11" s="227">
        <v>2127.13</v>
      </c>
      <c r="D11" s="227">
        <v>6792.53</v>
      </c>
      <c r="E11" s="227">
        <v>2246.84</v>
      </c>
      <c r="F11" s="227">
        <v>3983.3</v>
      </c>
      <c r="G11" s="227">
        <v>4711.36</v>
      </c>
      <c r="H11" s="227">
        <v>2910.37</v>
      </c>
      <c r="I11" s="227">
        <v>5654.2</v>
      </c>
      <c r="J11" s="227">
        <v>5620.54</v>
      </c>
      <c r="K11" s="227">
        <v>3376.14</v>
      </c>
      <c r="L11" s="227">
        <v>2687.78</v>
      </c>
      <c r="M11" s="227">
        <v>3248.7</v>
      </c>
      <c r="N11" s="227">
        <v>1580.36</v>
      </c>
      <c r="O11" s="227">
        <v>44939.24999999999</v>
      </c>
      <c r="P11" s="213"/>
      <c r="Q11" s="213"/>
      <c r="R11" s="213"/>
      <c r="T11" s="213"/>
      <c r="U11" s="213"/>
      <c r="V11" s="213"/>
      <c r="W11" s="213"/>
      <c r="X11" s="213"/>
      <c r="Y11" s="213"/>
      <c r="Z11" s="213"/>
      <c r="AA11" s="213"/>
      <c r="AB11" s="213"/>
      <c r="AC11" s="213"/>
      <c r="AD11" s="213"/>
      <c r="AE11" s="213"/>
      <c r="AF11" s="213"/>
      <c r="AG11" s="213"/>
      <c r="AH11" s="213"/>
      <c r="AI11" s="213"/>
      <c r="AJ11" s="213"/>
      <c r="AK11" s="213"/>
      <c r="AL11" s="213"/>
      <c r="AM11" s="213"/>
      <c r="AN11" s="213"/>
      <c r="AO11" s="213"/>
      <c r="AP11" s="213"/>
      <c r="AQ11" s="213"/>
      <c r="AR11" s="213"/>
      <c r="AS11" s="213"/>
      <c r="AT11" s="213"/>
      <c r="AU11" s="213"/>
      <c r="AV11" s="213"/>
      <c r="AW11" s="213"/>
      <c r="AX11" s="213"/>
      <c r="AY11" s="213"/>
      <c r="AZ11" s="213"/>
      <c r="BA11" s="213"/>
      <c r="BB11" s="213"/>
      <c r="BC11" s="213"/>
      <c r="BD11" s="213"/>
      <c r="BE11" s="213"/>
      <c r="BF11" s="213"/>
      <c r="BG11" s="213"/>
      <c r="BH11" s="213"/>
      <c r="BI11" s="213"/>
      <c r="BJ11" s="213"/>
      <c r="BK11" s="213"/>
      <c r="BL11" s="213"/>
      <c r="BM11" s="213"/>
      <c r="BN11" s="213"/>
      <c r="BO11" s="213"/>
      <c r="BP11" s="213"/>
      <c r="BQ11" s="213"/>
      <c r="BR11" s="213"/>
      <c r="BS11" s="213"/>
      <c r="BT11" s="213"/>
      <c r="BU11" s="213"/>
      <c r="BV11" s="213"/>
      <c r="BW11" s="213"/>
      <c r="BX11" s="213"/>
      <c r="BY11" s="213"/>
      <c r="BZ11" s="213"/>
      <c r="CA11" s="213"/>
      <c r="CB11" s="213"/>
      <c r="CC11" s="213"/>
      <c r="CD11" s="213"/>
      <c r="CE11" s="213"/>
      <c r="CF11" s="213"/>
      <c r="CG11" s="213"/>
      <c r="CH11" s="213"/>
      <c r="CI11" s="213"/>
      <c r="CJ11" s="213"/>
      <c r="CK11" s="213"/>
      <c r="CL11" s="213"/>
      <c r="CM11" s="213"/>
      <c r="CN11" s="213"/>
      <c r="CO11" s="213"/>
      <c r="CP11" s="213"/>
      <c r="CQ11" s="213"/>
      <c r="CR11" s="213"/>
      <c r="CS11" s="213"/>
      <c r="CT11" s="213"/>
      <c r="CU11" s="213"/>
      <c r="CV11" s="213"/>
      <c r="CW11" s="213"/>
      <c r="CX11" s="213"/>
      <c r="CY11" s="213"/>
      <c r="CZ11" s="213"/>
      <c r="DA11" s="213"/>
      <c r="DB11" s="213"/>
      <c r="DC11" s="213"/>
      <c r="DD11" s="213"/>
      <c r="DE11" s="213"/>
      <c r="DF11" s="213"/>
      <c r="DG11" s="213"/>
      <c r="DH11" s="213"/>
      <c r="DI11" s="213"/>
      <c r="DJ11" s="213"/>
      <c r="DK11" s="213"/>
      <c r="DL11" s="213"/>
      <c r="DM11" s="213"/>
      <c r="DN11" s="213"/>
      <c r="DO11" s="213"/>
      <c r="DP11" s="213"/>
      <c r="DQ11" s="213"/>
      <c r="DR11" s="213"/>
      <c r="DS11" s="213"/>
      <c r="DT11" s="213"/>
      <c r="DU11" s="213"/>
      <c r="DV11" s="213"/>
      <c r="DW11" s="213"/>
      <c r="DX11" s="213"/>
      <c r="DY11" s="213"/>
      <c r="DZ11" s="213"/>
      <c r="EA11" s="213"/>
      <c r="EB11" s="213"/>
      <c r="EC11" s="213"/>
      <c r="ED11" s="213"/>
      <c r="EE11" s="213"/>
      <c r="EF11" s="213"/>
      <c r="EG11" s="213"/>
      <c r="EH11" s="213"/>
      <c r="EI11" s="213"/>
      <c r="EJ11" s="213"/>
      <c r="EK11" s="213"/>
      <c r="EL11" s="213"/>
      <c r="EM11" s="213"/>
      <c r="EN11" s="213"/>
      <c r="EO11" s="213"/>
      <c r="EP11" s="213"/>
      <c r="EQ11" s="213"/>
      <c r="ER11" s="213"/>
      <c r="ES11" s="213"/>
      <c r="ET11" s="213"/>
      <c r="EU11" s="213"/>
      <c r="EV11" s="213"/>
      <c r="EW11" s="213"/>
      <c r="EX11" s="213"/>
      <c r="EY11" s="213"/>
      <c r="EZ11" s="213"/>
      <c r="FA11" s="213"/>
      <c r="FB11" s="213"/>
      <c r="FC11" s="213"/>
      <c r="FD11" s="213"/>
      <c r="FE11" s="213"/>
      <c r="FF11" s="213"/>
      <c r="FG11" s="213"/>
      <c r="FH11" s="213"/>
      <c r="FI11" s="213"/>
      <c r="FJ11" s="213"/>
      <c r="FK11" s="213"/>
      <c r="FL11" s="213"/>
      <c r="FM11" s="213"/>
      <c r="FN11" s="213"/>
      <c r="FO11" s="213"/>
      <c r="FP11" s="213"/>
      <c r="FQ11" s="213"/>
      <c r="FR11" s="213"/>
      <c r="FS11" s="213"/>
      <c r="FT11" s="213"/>
      <c r="FU11" s="213"/>
      <c r="FV11" s="213"/>
      <c r="FW11" s="213"/>
      <c r="FX11" s="213"/>
      <c r="FY11" s="213"/>
      <c r="FZ11" s="213"/>
      <c r="GA11" s="213"/>
      <c r="GB11" s="213"/>
      <c r="GC11" s="213"/>
      <c r="GD11" s="213"/>
      <c r="GE11" s="213"/>
      <c r="GF11" s="213"/>
      <c r="GG11" s="213"/>
      <c r="GH11" s="213"/>
      <c r="GI11" s="213"/>
      <c r="GJ11" s="213"/>
      <c r="GK11" s="213"/>
      <c r="GL11" s="213"/>
      <c r="GM11" s="213"/>
      <c r="GN11" s="213"/>
      <c r="GO11" s="213"/>
      <c r="GP11" s="213"/>
      <c r="GQ11" s="213"/>
      <c r="GR11" s="213"/>
      <c r="GS11" s="213"/>
      <c r="GT11" s="213"/>
      <c r="GU11" s="213"/>
      <c r="GV11" s="213"/>
      <c r="GW11" s="213"/>
      <c r="GX11" s="213"/>
      <c r="GY11" s="213"/>
      <c r="GZ11" s="213"/>
      <c r="HA11" s="213"/>
      <c r="HB11" s="213"/>
      <c r="HC11" s="213"/>
      <c r="HD11" s="213"/>
      <c r="HE11" s="213"/>
      <c r="HF11" s="213"/>
      <c r="HG11" s="213"/>
      <c r="HH11" s="213"/>
      <c r="HI11" s="213"/>
      <c r="HJ11" s="213"/>
      <c r="HK11" s="213"/>
      <c r="HL11" s="213"/>
      <c r="HM11" s="213"/>
      <c r="HN11" s="213"/>
      <c r="HO11" s="213"/>
      <c r="HP11" s="213"/>
      <c r="HQ11" s="213"/>
      <c r="HR11" s="213"/>
      <c r="HS11" s="213"/>
      <c r="HT11" s="213"/>
      <c r="HU11" s="213"/>
      <c r="HV11" s="213"/>
      <c r="HW11" s="213"/>
      <c r="HX11" s="213"/>
      <c r="HY11" s="213"/>
      <c r="HZ11" s="213"/>
      <c r="IA11" s="213"/>
      <c r="IB11" s="213"/>
      <c r="IC11" s="213"/>
      <c r="ID11" s="213"/>
      <c r="IE11" s="213"/>
      <c r="IF11" s="213"/>
      <c r="IG11" s="213"/>
      <c r="IH11" s="213"/>
      <c r="II11" s="213"/>
      <c r="IJ11" s="213"/>
      <c r="IK11" s="213"/>
      <c r="IL11" s="213"/>
      <c r="IM11" s="213"/>
      <c r="IN11" s="213"/>
      <c r="IO11" s="213"/>
      <c r="IP11" s="213"/>
      <c r="IQ11" s="213"/>
      <c r="IR11" s="213"/>
      <c r="IS11" s="213"/>
      <c r="IT11" s="213"/>
    </row>
    <row r="12" spans="1:254" s="212" customFormat="1" ht="18" customHeight="1">
      <c r="A12" s="214"/>
      <c r="B12" s="226"/>
      <c r="C12" s="227"/>
      <c r="D12" s="227"/>
      <c r="E12" s="227"/>
      <c r="F12" s="227"/>
      <c r="G12" s="227"/>
      <c r="H12" s="227"/>
      <c r="I12" s="227"/>
      <c r="J12" s="227"/>
      <c r="K12" s="227"/>
      <c r="L12" s="227"/>
      <c r="M12" s="227"/>
      <c r="N12" s="227"/>
      <c r="O12" s="227"/>
      <c r="P12" s="213"/>
      <c r="Q12" s="213"/>
      <c r="R12" s="213"/>
      <c r="T12" s="213"/>
      <c r="U12" s="213"/>
      <c r="V12" s="213"/>
      <c r="W12" s="213"/>
      <c r="X12" s="213"/>
      <c r="Y12" s="213"/>
      <c r="Z12" s="213"/>
      <c r="AA12" s="213"/>
      <c r="AB12" s="213"/>
      <c r="AC12" s="213"/>
      <c r="AD12" s="213"/>
      <c r="AE12" s="213"/>
      <c r="AF12" s="213"/>
      <c r="AG12" s="213"/>
      <c r="AH12" s="213"/>
      <c r="AI12" s="213"/>
      <c r="AJ12" s="213"/>
      <c r="AK12" s="213"/>
      <c r="AL12" s="213"/>
      <c r="AM12" s="213"/>
      <c r="AN12" s="213"/>
      <c r="AO12" s="213"/>
      <c r="AP12" s="213"/>
      <c r="AQ12" s="213"/>
      <c r="AR12" s="213"/>
      <c r="AS12" s="213"/>
      <c r="AT12" s="213"/>
      <c r="AU12" s="213"/>
      <c r="AV12" s="213"/>
      <c r="AW12" s="213"/>
      <c r="AX12" s="213"/>
      <c r="AY12" s="213"/>
      <c r="AZ12" s="213"/>
      <c r="BA12" s="213"/>
      <c r="BB12" s="213"/>
      <c r="BC12" s="213"/>
      <c r="BD12" s="213"/>
      <c r="BE12" s="213"/>
      <c r="BF12" s="213"/>
      <c r="BG12" s="213"/>
      <c r="BH12" s="213"/>
      <c r="BI12" s="213"/>
      <c r="BJ12" s="213"/>
      <c r="BK12" s="213"/>
      <c r="BL12" s="213"/>
      <c r="BM12" s="213"/>
      <c r="BN12" s="213"/>
      <c r="BO12" s="213"/>
      <c r="BP12" s="213"/>
      <c r="BQ12" s="213"/>
      <c r="BR12" s="213"/>
      <c r="BS12" s="213"/>
      <c r="BT12" s="213"/>
      <c r="BU12" s="213"/>
      <c r="BV12" s="213"/>
      <c r="BW12" s="213"/>
      <c r="BX12" s="213"/>
      <c r="BY12" s="213"/>
      <c r="BZ12" s="213"/>
      <c r="CA12" s="213"/>
      <c r="CB12" s="213"/>
      <c r="CC12" s="213"/>
      <c r="CD12" s="213"/>
      <c r="CE12" s="213"/>
      <c r="CF12" s="213"/>
      <c r="CG12" s="213"/>
      <c r="CH12" s="213"/>
      <c r="CI12" s="213"/>
      <c r="CJ12" s="213"/>
      <c r="CK12" s="213"/>
      <c r="CL12" s="213"/>
      <c r="CM12" s="213"/>
      <c r="CN12" s="213"/>
      <c r="CO12" s="213"/>
      <c r="CP12" s="213"/>
      <c r="CQ12" s="213"/>
      <c r="CR12" s="213"/>
      <c r="CS12" s="213"/>
      <c r="CT12" s="213"/>
      <c r="CU12" s="213"/>
      <c r="CV12" s="213"/>
      <c r="CW12" s="213"/>
      <c r="CX12" s="213"/>
      <c r="CY12" s="213"/>
      <c r="CZ12" s="213"/>
      <c r="DA12" s="213"/>
      <c r="DB12" s="213"/>
      <c r="DC12" s="213"/>
      <c r="DD12" s="213"/>
      <c r="DE12" s="213"/>
      <c r="DF12" s="213"/>
      <c r="DG12" s="213"/>
      <c r="DH12" s="213"/>
      <c r="DI12" s="213"/>
      <c r="DJ12" s="213"/>
      <c r="DK12" s="213"/>
      <c r="DL12" s="213"/>
      <c r="DM12" s="213"/>
      <c r="DN12" s="213"/>
      <c r="DO12" s="213"/>
      <c r="DP12" s="213"/>
      <c r="DQ12" s="213"/>
      <c r="DR12" s="213"/>
      <c r="DS12" s="213"/>
      <c r="DT12" s="213"/>
      <c r="DU12" s="213"/>
      <c r="DV12" s="213"/>
      <c r="DW12" s="213"/>
      <c r="DX12" s="213"/>
      <c r="DY12" s="213"/>
      <c r="DZ12" s="213"/>
      <c r="EA12" s="213"/>
      <c r="EB12" s="213"/>
      <c r="EC12" s="213"/>
      <c r="ED12" s="213"/>
      <c r="EE12" s="213"/>
      <c r="EF12" s="213"/>
      <c r="EG12" s="213"/>
      <c r="EH12" s="213"/>
      <c r="EI12" s="213"/>
      <c r="EJ12" s="213"/>
      <c r="EK12" s="213"/>
      <c r="EL12" s="213"/>
      <c r="EM12" s="213"/>
      <c r="EN12" s="213"/>
      <c r="EO12" s="213"/>
      <c r="EP12" s="213"/>
      <c r="EQ12" s="213"/>
      <c r="ER12" s="213"/>
      <c r="ES12" s="213"/>
      <c r="ET12" s="213"/>
      <c r="EU12" s="213"/>
      <c r="EV12" s="213"/>
      <c r="EW12" s="213"/>
      <c r="EX12" s="213"/>
      <c r="EY12" s="213"/>
      <c r="EZ12" s="213"/>
      <c r="FA12" s="213"/>
      <c r="FB12" s="213"/>
      <c r="FC12" s="213"/>
      <c r="FD12" s="213"/>
      <c r="FE12" s="213"/>
      <c r="FF12" s="213"/>
      <c r="FG12" s="213"/>
      <c r="FH12" s="213"/>
      <c r="FI12" s="213"/>
      <c r="FJ12" s="213"/>
      <c r="FK12" s="213"/>
      <c r="FL12" s="213"/>
      <c r="FM12" s="213"/>
      <c r="FN12" s="213"/>
      <c r="FO12" s="213"/>
      <c r="FP12" s="213"/>
      <c r="FQ12" s="213"/>
      <c r="FR12" s="213"/>
      <c r="FS12" s="213"/>
      <c r="FT12" s="213"/>
      <c r="FU12" s="213"/>
      <c r="FV12" s="213"/>
      <c r="FW12" s="213"/>
      <c r="FX12" s="213"/>
      <c r="FY12" s="213"/>
      <c r="FZ12" s="213"/>
      <c r="GA12" s="213"/>
      <c r="GB12" s="213"/>
      <c r="GC12" s="213"/>
      <c r="GD12" s="213"/>
      <c r="GE12" s="213"/>
      <c r="GF12" s="213"/>
      <c r="GG12" s="213"/>
      <c r="GH12" s="213"/>
      <c r="GI12" s="213"/>
      <c r="GJ12" s="213"/>
      <c r="GK12" s="213"/>
      <c r="GL12" s="213"/>
      <c r="GM12" s="213"/>
      <c r="GN12" s="213"/>
      <c r="GO12" s="213"/>
      <c r="GP12" s="213"/>
      <c r="GQ12" s="213"/>
      <c r="GR12" s="213"/>
      <c r="GS12" s="213"/>
      <c r="GT12" s="213"/>
      <c r="GU12" s="213"/>
      <c r="GV12" s="213"/>
      <c r="GW12" s="213"/>
      <c r="GX12" s="213"/>
      <c r="GY12" s="213"/>
      <c r="GZ12" s="213"/>
      <c r="HA12" s="213"/>
      <c r="HB12" s="213"/>
      <c r="HC12" s="213"/>
      <c r="HD12" s="213"/>
      <c r="HE12" s="213"/>
      <c r="HF12" s="213"/>
      <c r="HG12" s="213"/>
      <c r="HH12" s="213"/>
      <c r="HI12" s="213"/>
      <c r="HJ12" s="213"/>
      <c r="HK12" s="213"/>
      <c r="HL12" s="213"/>
      <c r="HM12" s="213"/>
      <c r="HN12" s="213"/>
      <c r="HO12" s="213"/>
      <c r="HP12" s="213"/>
      <c r="HQ12" s="213"/>
      <c r="HR12" s="213"/>
      <c r="HS12" s="213"/>
      <c r="HT12" s="213"/>
      <c r="HU12" s="213"/>
      <c r="HV12" s="213"/>
      <c r="HW12" s="213"/>
      <c r="HX12" s="213"/>
      <c r="HY12" s="213"/>
      <c r="HZ12" s="213"/>
      <c r="IA12" s="213"/>
      <c r="IB12" s="213"/>
      <c r="IC12" s="213"/>
      <c r="ID12" s="213"/>
      <c r="IE12" s="213"/>
      <c r="IF12" s="213"/>
      <c r="IG12" s="213"/>
      <c r="IH12" s="213"/>
      <c r="II12" s="213"/>
      <c r="IJ12" s="213"/>
      <c r="IK12" s="213"/>
      <c r="IL12" s="213"/>
      <c r="IM12" s="213"/>
      <c r="IN12" s="213"/>
      <c r="IO12" s="213"/>
      <c r="IP12" s="213"/>
      <c r="IQ12" s="213"/>
      <c r="IR12" s="213"/>
      <c r="IS12" s="213"/>
      <c r="IT12" s="213"/>
    </row>
    <row r="13" spans="1:254" s="212" customFormat="1" ht="18" customHeight="1">
      <c r="A13" s="214"/>
      <c r="B13" s="224" t="s">
        <v>95</v>
      </c>
      <c r="C13" s="225">
        <v>1787.3</v>
      </c>
      <c r="D13" s="225">
        <v>770.68</v>
      </c>
      <c r="E13" s="225">
        <v>2691.79</v>
      </c>
      <c r="F13" s="225">
        <v>1666.68</v>
      </c>
      <c r="G13" s="225">
        <v>8936.02</v>
      </c>
      <c r="H13" s="225">
        <v>5260.24</v>
      </c>
      <c r="I13" s="225">
        <v>6380.21</v>
      </c>
      <c r="J13" s="225">
        <v>4262.14</v>
      </c>
      <c r="K13" s="225">
        <v>1031.64</v>
      </c>
      <c r="L13" s="225">
        <v>1022.67</v>
      </c>
      <c r="M13" s="225">
        <v>4744.82</v>
      </c>
      <c r="N13" s="225">
        <v>-1299.99</v>
      </c>
      <c r="O13" s="225">
        <v>37254.2</v>
      </c>
      <c r="P13" s="213"/>
      <c r="R13" s="213"/>
      <c r="T13" s="213"/>
      <c r="U13" s="213"/>
      <c r="V13" s="213"/>
      <c r="W13" s="213"/>
      <c r="X13" s="213"/>
      <c r="Y13" s="213"/>
      <c r="Z13" s="213"/>
      <c r="AA13" s="213"/>
      <c r="AB13" s="213"/>
      <c r="AC13" s="213"/>
      <c r="AD13" s="213"/>
      <c r="AE13" s="213"/>
      <c r="AF13" s="213"/>
      <c r="AG13" s="213"/>
      <c r="AH13" s="213"/>
      <c r="AI13" s="213"/>
      <c r="AJ13" s="213"/>
      <c r="AK13" s="213"/>
      <c r="AL13" s="213"/>
      <c r="AM13" s="213"/>
      <c r="AN13" s="213"/>
      <c r="AO13" s="213"/>
      <c r="AP13" s="213"/>
      <c r="AQ13" s="213"/>
      <c r="AR13" s="213"/>
      <c r="AS13" s="213"/>
      <c r="AT13" s="213"/>
      <c r="AU13" s="213"/>
      <c r="AV13" s="213"/>
      <c r="AW13" s="213"/>
      <c r="AX13" s="213"/>
      <c r="AY13" s="213"/>
      <c r="AZ13" s="213"/>
      <c r="BA13" s="213"/>
      <c r="BB13" s="213"/>
      <c r="BC13" s="213"/>
      <c r="BD13" s="213"/>
      <c r="BE13" s="213"/>
      <c r="BF13" s="213"/>
      <c r="BG13" s="213"/>
      <c r="BH13" s="213"/>
      <c r="BI13" s="213"/>
      <c r="BJ13" s="213"/>
      <c r="BK13" s="213"/>
      <c r="BL13" s="213"/>
      <c r="BM13" s="213"/>
      <c r="BN13" s="213"/>
      <c r="BO13" s="213"/>
      <c r="BP13" s="213"/>
      <c r="BQ13" s="213"/>
      <c r="BR13" s="213"/>
      <c r="BS13" s="213"/>
      <c r="BT13" s="213"/>
      <c r="BU13" s="213"/>
      <c r="BV13" s="213"/>
      <c r="BW13" s="213"/>
      <c r="BX13" s="213"/>
      <c r="BY13" s="213"/>
      <c r="BZ13" s="213"/>
      <c r="CA13" s="213"/>
      <c r="CB13" s="213"/>
      <c r="CC13" s="213"/>
      <c r="CD13" s="213"/>
      <c r="CE13" s="213"/>
      <c r="CF13" s="213"/>
      <c r="CG13" s="213"/>
      <c r="CH13" s="213"/>
      <c r="CI13" s="213"/>
      <c r="CJ13" s="213"/>
      <c r="CK13" s="213"/>
      <c r="CL13" s="213"/>
      <c r="CM13" s="213"/>
      <c r="CN13" s="213"/>
      <c r="CO13" s="213"/>
      <c r="CP13" s="213"/>
      <c r="CQ13" s="213"/>
      <c r="CR13" s="213"/>
      <c r="CS13" s="213"/>
      <c r="CT13" s="213"/>
      <c r="CU13" s="213"/>
      <c r="CV13" s="213"/>
      <c r="CW13" s="213"/>
      <c r="CX13" s="213"/>
      <c r="CY13" s="213"/>
      <c r="CZ13" s="213"/>
      <c r="DA13" s="213"/>
      <c r="DB13" s="213"/>
      <c r="DC13" s="213"/>
      <c r="DD13" s="213"/>
      <c r="DE13" s="213"/>
      <c r="DF13" s="213"/>
      <c r="DG13" s="213"/>
      <c r="DH13" s="213"/>
      <c r="DI13" s="213"/>
      <c r="DJ13" s="213"/>
      <c r="DK13" s="213"/>
      <c r="DL13" s="213"/>
      <c r="DM13" s="213"/>
      <c r="DN13" s="213"/>
      <c r="DO13" s="213"/>
      <c r="DP13" s="213"/>
      <c r="DQ13" s="213"/>
      <c r="DR13" s="213"/>
      <c r="DS13" s="213"/>
      <c r="DT13" s="213"/>
      <c r="DU13" s="213"/>
      <c r="DV13" s="213"/>
      <c r="DW13" s="213"/>
      <c r="DX13" s="213"/>
      <c r="DY13" s="213"/>
      <c r="DZ13" s="213"/>
      <c r="EA13" s="213"/>
      <c r="EB13" s="213"/>
      <c r="EC13" s="213"/>
      <c r="ED13" s="213"/>
      <c r="EE13" s="213"/>
      <c r="EF13" s="213"/>
      <c r="EG13" s="213"/>
      <c r="EH13" s="213"/>
      <c r="EI13" s="213"/>
      <c r="EJ13" s="213"/>
      <c r="EK13" s="213"/>
      <c r="EL13" s="213"/>
      <c r="EM13" s="213"/>
      <c r="EN13" s="213"/>
      <c r="EO13" s="213"/>
      <c r="EP13" s="213"/>
      <c r="EQ13" s="213"/>
      <c r="ER13" s="213"/>
      <c r="ES13" s="213"/>
      <c r="ET13" s="213"/>
      <c r="EU13" s="213"/>
      <c r="EV13" s="213"/>
      <c r="EW13" s="213"/>
      <c r="EX13" s="213"/>
      <c r="EY13" s="213"/>
      <c r="EZ13" s="213"/>
      <c r="FA13" s="213"/>
      <c r="FB13" s="213"/>
      <c r="FC13" s="213"/>
      <c r="FD13" s="213"/>
      <c r="FE13" s="213"/>
      <c r="FF13" s="213"/>
      <c r="FG13" s="213"/>
      <c r="FH13" s="213"/>
      <c r="FI13" s="213"/>
      <c r="FJ13" s="213"/>
      <c r="FK13" s="213"/>
      <c r="FL13" s="213"/>
      <c r="FM13" s="213"/>
      <c r="FN13" s="213"/>
      <c r="FO13" s="213"/>
      <c r="FP13" s="213"/>
      <c r="FQ13" s="213"/>
      <c r="FR13" s="213"/>
      <c r="FS13" s="213"/>
      <c r="FT13" s="213"/>
      <c r="FU13" s="213"/>
      <c r="FV13" s="213"/>
      <c r="FW13" s="213"/>
      <c r="FX13" s="213"/>
      <c r="FY13" s="213"/>
      <c r="FZ13" s="213"/>
      <c r="GA13" s="213"/>
      <c r="GB13" s="213"/>
      <c r="GC13" s="213"/>
      <c r="GD13" s="213"/>
      <c r="GE13" s="213"/>
      <c r="GF13" s="213"/>
      <c r="GG13" s="213"/>
      <c r="GH13" s="213"/>
      <c r="GI13" s="213"/>
      <c r="GJ13" s="213"/>
      <c r="GK13" s="213"/>
      <c r="GL13" s="213"/>
      <c r="GM13" s="213"/>
      <c r="GN13" s="213"/>
      <c r="GO13" s="213"/>
      <c r="GP13" s="213"/>
      <c r="GQ13" s="213"/>
      <c r="GR13" s="213"/>
      <c r="GS13" s="213"/>
      <c r="GT13" s="213"/>
      <c r="GU13" s="213"/>
      <c r="GV13" s="213"/>
      <c r="GW13" s="213"/>
      <c r="GX13" s="213"/>
      <c r="GY13" s="213"/>
      <c r="GZ13" s="213"/>
      <c r="HA13" s="213"/>
      <c r="HB13" s="213"/>
      <c r="HC13" s="213"/>
      <c r="HD13" s="213"/>
      <c r="HE13" s="213"/>
      <c r="HF13" s="213"/>
      <c r="HG13" s="213"/>
      <c r="HH13" s="213"/>
      <c r="HI13" s="213"/>
      <c r="HJ13" s="213"/>
      <c r="HK13" s="213"/>
      <c r="HL13" s="213"/>
      <c r="HM13" s="213"/>
      <c r="HN13" s="213"/>
      <c r="HO13" s="213"/>
      <c r="HP13" s="213"/>
      <c r="HQ13" s="213"/>
      <c r="HR13" s="213"/>
      <c r="HS13" s="213"/>
      <c r="HT13" s="213"/>
      <c r="HU13" s="213"/>
      <c r="HV13" s="213"/>
      <c r="HW13" s="213"/>
      <c r="HX13" s="213"/>
      <c r="HY13" s="213"/>
      <c r="HZ13" s="213"/>
      <c r="IA13" s="213"/>
      <c r="IB13" s="213"/>
      <c r="IC13" s="213"/>
      <c r="ID13" s="213"/>
      <c r="IE13" s="213"/>
      <c r="IF13" s="213"/>
      <c r="IG13" s="213"/>
      <c r="IH13" s="213"/>
      <c r="II13" s="213"/>
      <c r="IJ13" s="213"/>
      <c r="IK13" s="213"/>
      <c r="IL13" s="213"/>
      <c r="IM13" s="213"/>
      <c r="IN13" s="213"/>
      <c r="IO13" s="213"/>
      <c r="IP13" s="213"/>
      <c r="IQ13" s="213"/>
      <c r="IR13" s="213"/>
      <c r="IS13" s="213"/>
      <c r="IT13" s="213"/>
    </row>
    <row r="14" spans="1:254" s="212" customFormat="1" ht="18" customHeight="1">
      <c r="A14" s="214"/>
      <c r="B14" s="224"/>
      <c r="C14" s="225"/>
      <c r="D14" s="225"/>
      <c r="E14" s="225"/>
      <c r="F14" s="225"/>
      <c r="G14" s="225"/>
      <c r="H14" s="225"/>
      <c r="I14" s="225"/>
      <c r="J14" s="225"/>
      <c r="K14" s="225"/>
      <c r="L14" s="225"/>
      <c r="M14" s="225"/>
      <c r="N14" s="225"/>
      <c r="O14" s="225"/>
      <c r="P14" s="213"/>
      <c r="R14" s="213"/>
      <c r="T14" s="213"/>
      <c r="U14" s="213"/>
      <c r="V14" s="213"/>
      <c r="W14" s="213"/>
      <c r="X14" s="213"/>
      <c r="Y14" s="213"/>
      <c r="Z14" s="213"/>
      <c r="AA14" s="213"/>
      <c r="AB14" s="213"/>
      <c r="AC14" s="213"/>
      <c r="AD14" s="213"/>
      <c r="AE14" s="213"/>
      <c r="AF14" s="213"/>
      <c r="AG14" s="213"/>
      <c r="AH14" s="213"/>
      <c r="AI14" s="213"/>
      <c r="AJ14" s="213"/>
      <c r="AK14" s="213"/>
      <c r="AL14" s="213"/>
      <c r="AM14" s="213"/>
      <c r="AN14" s="213"/>
      <c r="AO14" s="213"/>
      <c r="AP14" s="213"/>
      <c r="AQ14" s="213"/>
      <c r="AR14" s="213"/>
      <c r="AS14" s="213"/>
      <c r="AT14" s="213"/>
      <c r="AU14" s="213"/>
      <c r="AV14" s="213"/>
      <c r="AW14" s="213"/>
      <c r="AX14" s="213"/>
      <c r="AY14" s="213"/>
      <c r="AZ14" s="213"/>
      <c r="BA14" s="213"/>
      <c r="BB14" s="213"/>
      <c r="BC14" s="213"/>
      <c r="BD14" s="213"/>
      <c r="BE14" s="213"/>
      <c r="BF14" s="213"/>
      <c r="BG14" s="213"/>
      <c r="BH14" s="213"/>
      <c r="BI14" s="213"/>
      <c r="BJ14" s="213"/>
      <c r="BK14" s="213"/>
      <c r="BL14" s="213"/>
      <c r="BM14" s="213"/>
      <c r="BN14" s="213"/>
      <c r="BO14" s="213"/>
      <c r="BP14" s="213"/>
      <c r="BQ14" s="213"/>
      <c r="BR14" s="213"/>
      <c r="BS14" s="213"/>
      <c r="BT14" s="213"/>
      <c r="BU14" s="213"/>
      <c r="BV14" s="213"/>
      <c r="BW14" s="213"/>
      <c r="BX14" s="213"/>
      <c r="BY14" s="213"/>
      <c r="BZ14" s="213"/>
      <c r="CA14" s="213"/>
      <c r="CB14" s="213"/>
      <c r="CC14" s="213"/>
      <c r="CD14" s="213"/>
      <c r="CE14" s="213"/>
      <c r="CF14" s="213"/>
      <c r="CG14" s="213"/>
      <c r="CH14" s="213"/>
      <c r="CI14" s="213"/>
      <c r="CJ14" s="213"/>
      <c r="CK14" s="213"/>
      <c r="CL14" s="213"/>
      <c r="CM14" s="213"/>
      <c r="CN14" s="213"/>
      <c r="CO14" s="213"/>
      <c r="CP14" s="213"/>
      <c r="CQ14" s="213"/>
      <c r="CR14" s="213"/>
      <c r="CS14" s="213"/>
      <c r="CT14" s="213"/>
      <c r="CU14" s="213"/>
      <c r="CV14" s="213"/>
      <c r="CW14" s="213"/>
      <c r="CX14" s="213"/>
      <c r="CY14" s="213"/>
      <c r="CZ14" s="213"/>
      <c r="DA14" s="213"/>
      <c r="DB14" s="213"/>
      <c r="DC14" s="213"/>
      <c r="DD14" s="213"/>
      <c r="DE14" s="213"/>
      <c r="DF14" s="213"/>
      <c r="DG14" s="213"/>
      <c r="DH14" s="213"/>
      <c r="DI14" s="213"/>
      <c r="DJ14" s="213"/>
      <c r="DK14" s="213"/>
      <c r="DL14" s="213"/>
      <c r="DM14" s="213"/>
      <c r="DN14" s="213"/>
      <c r="DO14" s="213"/>
      <c r="DP14" s="213"/>
      <c r="DQ14" s="213"/>
      <c r="DR14" s="213"/>
      <c r="DS14" s="213"/>
      <c r="DT14" s="213"/>
      <c r="DU14" s="213"/>
      <c r="DV14" s="213"/>
      <c r="DW14" s="213"/>
      <c r="DX14" s="213"/>
      <c r="DY14" s="213"/>
      <c r="DZ14" s="213"/>
      <c r="EA14" s="213"/>
      <c r="EB14" s="213"/>
      <c r="EC14" s="213"/>
      <c r="ED14" s="213"/>
      <c r="EE14" s="213"/>
      <c r="EF14" s="213"/>
      <c r="EG14" s="213"/>
      <c r="EH14" s="213"/>
      <c r="EI14" s="213"/>
      <c r="EJ14" s="213"/>
      <c r="EK14" s="213"/>
      <c r="EL14" s="213"/>
      <c r="EM14" s="213"/>
      <c r="EN14" s="213"/>
      <c r="EO14" s="213"/>
      <c r="EP14" s="213"/>
      <c r="EQ14" s="213"/>
      <c r="ER14" s="213"/>
      <c r="ES14" s="213"/>
      <c r="ET14" s="213"/>
      <c r="EU14" s="213"/>
      <c r="EV14" s="213"/>
      <c r="EW14" s="213"/>
      <c r="EX14" s="213"/>
      <c r="EY14" s="213"/>
      <c r="EZ14" s="213"/>
      <c r="FA14" s="213"/>
      <c r="FB14" s="213"/>
      <c r="FC14" s="213"/>
      <c r="FD14" s="213"/>
      <c r="FE14" s="213"/>
      <c r="FF14" s="213"/>
      <c r="FG14" s="213"/>
      <c r="FH14" s="213"/>
      <c r="FI14" s="213"/>
      <c r="FJ14" s="213"/>
      <c r="FK14" s="213"/>
      <c r="FL14" s="213"/>
      <c r="FM14" s="213"/>
      <c r="FN14" s="213"/>
      <c r="FO14" s="213"/>
      <c r="FP14" s="213"/>
      <c r="FQ14" s="213"/>
      <c r="FR14" s="213"/>
      <c r="FS14" s="213"/>
      <c r="FT14" s="213"/>
      <c r="FU14" s="213"/>
      <c r="FV14" s="213"/>
      <c r="FW14" s="213"/>
      <c r="FX14" s="213"/>
      <c r="FY14" s="213"/>
      <c r="FZ14" s="213"/>
      <c r="GA14" s="213"/>
      <c r="GB14" s="213"/>
      <c r="GC14" s="213"/>
      <c r="GD14" s="213"/>
      <c r="GE14" s="213"/>
      <c r="GF14" s="213"/>
      <c r="GG14" s="213"/>
      <c r="GH14" s="213"/>
      <c r="GI14" s="213"/>
      <c r="GJ14" s="213"/>
      <c r="GK14" s="213"/>
      <c r="GL14" s="213"/>
      <c r="GM14" s="213"/>
      <c r="GN14" s="213"/>
      <c r="GO14" s="213"/>
      <c r="GP14" s="213"/>
      <c r="GQ14" s="213"/>
      <c r="GR14" s="213"/>
      <c r="GS14" s="213"/>
      <c r="GT14" s="213"/>
      <c r="GU14" s="213"/>
      <c r="GV14" s="213"/>
      <c r="GW14" s="213"/>
      <c r="GX14" s="213"/>
      <c r="GY14" s="213"/>
      <c r="GZ14" s="213"/>
      <c r="HA14" s="213"/>
      <c r="HB14" s="213"/>
      <c r="HC14" s="213"/>
      <c r="HD14" s="213"/>
      <c r="HE14" s="213"/>
      <c r="HF14" s="213"/>
      <c r="HG14" s="213"/>
      <c r="HH14" s="213"/>
      <c r="HI14" s="213"/>
      <c r="HJ14" s="213"/>
      <c r="HK14" s="213"/>
      <c r="HL14" s="213"/>
      <c r="HM14" s="213"/>
      <c r="HN14" s="213"/>
      <c r="HO14" s="213"/>
      <c r="HP14" s="213"/>
      <c r="HQ14" s="213"/>
      <c r="HR14" s="213"/>
      <c r="HS14" s="213"/>
      <c r="HT14" s="213"/>
      <c r="HU14" s="213"/>
      <c r="HV14" s="213"/>
      <c r="HW14" s="213"/>
      <c r="HX14" s="213"/>
      <c r="HY14" s="213"/>
      <c r="HZ14" s="213"/>
      <c r="IA14" s="213"/>
      <c r="IB14" s="213"/>
      <c r="IC14" s="213"/>
      <c r="ID14" s="213"/>
      <c r="IE14" s="213"/>
      <c r="IF14" s="213"/>
      <c r="IG14" s="213"/>
      <c r="IH14" s="213"/>
      <c r="II14" s="213"/>
      <c r="IJ14" s="213"/>
      <c r="IK14" s="213"/>
      <c r="IL14" s="213"/>
      <c r="IM14" s="213"/>
      <c r="IN14" s="213"/>
      <c r="IO14" s="213"/>
      <c r="IP14" s="213"/>
      <c r="IQ14" s="213"/>
      <c r="IR14" s="213"/>
      <c r="IS14" s="213"/>
      <c r="IT14" s="213"/>
    </row>
    <row r="15" spans="1:254" s="212" customFormat="1" ht="18" customHeight="1">
      <c r="A15" s="214"/>
      <c r="B15" s="224" t="s">
        <v>120</v>
      </c>
      <c r="C15" s="225">
        <v>-339.83</v>
      </c>
      <c r="D15" s="225">
        <v>-6021.85</v>
      </c>
      <c r="E15" s="225">
        <v>444.94</v>
      </c>
      <c r="F15" s="225">
        <v>-2316.62</v>
      </c>
      <c r="G15" s="225">
        <v>4224.67</v>
      </c>
      <c r="H15" s="225">
        <v>2349.87</v>
      </c>
      <c r="I15" s="225">
        <v>726.01</v>
      </c>
      <c r="J15" s="225">
        <v>-1358.4</v>
      </c>
      <c r="K15" s="225">
        <v>-2344.5</v>
      </c>
      <c r="L15" s="225">
        <v>-1665.11</v>
      </c>
      <c r="M15" s="225">
        <v>1496.12</v>
      </c>
      <c r="N15" s="225">
        <v>-2880.35</v>
      </c>
      <c r="O15" s="225">
        <v>-7685.050000000001</v>
      </c>
      <c r="T15" s="213"/>
      <c r="U15" s="213"/>
      <c r="V15" s="213"/>
      <c r="W15" s="213"/>
      <c r="X15" s="213"/>
      <c r="Y15" s="213"/>
      <c r="Z15" s="213"/>
      <c r="AA15" s="213"/>
      <c r="AB15" s="213"/>
      <c r="AC15" s="213"/>
      <c r="AD15" s="213"/>
      <c r="AE15" s="213"/>
      <c r="AF15" s="213"/>
      <c r="AG15" s="213"/>
      <c r="AH15" s="213"/>
      <c r="AI15" s="213"/>
      <c r="AJ15" s="213"/>
      <c r="AK15" s="213"/>
      <c r="AL15" s="213"/>
      <c r="AM15" s="213"/>
      <c r="AN15" s="213"/>
      <c r="AO15" s="213"/>
      <c r="AP15" s="213"/>
      <c r="AQ15" s="213"/>
      <c r="AR15" s="213"/>
      <c r="AS15" s="213"/>
      <c r="AT15" s="213"/>
      <c r="AU15" s="213"/>
      <c r="AV15" s="213"/>
      <c r="AW15" s="213"/>
      <c r="AX15" s="213"/>
      <c r="AY15" s="213"/>
      <c r="AZ15" s="213"/>
      <c r="BA15" s="213"/>
      <c r="BB15" s="213"/>
      <c r="BC15" s="213"/>
      <c r="BD15" s="213"/>
      <c r="BE15" s="213"/>
      <c r="BF15" s="213"/>
      <c r="BG15" s="213"/>
      <c r="BH15" s="213"/>
      <c r="BI15" s="213"/>
      <c r="BJ15" s="213"/>
      <c r="BK15" s="213"/>
      <c r="BL15" s="213"/>
      <c r="BM15" s="213"/>
      <c r="BN15" s="213"/>
      <c r="BO15" s="213"/>
      <c r="BP15" s="213"/>
      <c r="BQ15" s="213"/>
      <c r="BR15" s="213"/>
      <c r="BS15" s="213"/>
      <c r="BT15" s="213"/>
      <c r="BU15" s="213"/>
      <c r="BV15" s="213"/>
      <c r="BW15" s="213"/>
      <c r="BX15" s="213"/>
      <c r="BY15" s="213"/>
      <c r="BZ15" s="213"/>
      <c r="CA15" s="213"/>
      <c r="CB15" s="213"/>
      <c r="CC15" s="213"/>
      <c r="CD15" s="213"/>
      <c r="CE15" s="213"/>
      <c r="CF15" s="213"/>
      <c r="CG15" s="213"/>
      <c r="CH15" s="213"/>
      <c r="CI15" s="213"/>
      <c r="CJ15" s="213"/>
      <c r="CK15" s="213"/>
      <c r="CL15" s="213"/>
      <c r="CM15" s="213"/>
      <c r="CN15" s="213"/>
      <c r="CO15" s="213"/>
      <c r="CP15" s="213"/>
      <c r="CQ15" s="213"/>
      <c r="CR15" s="213"/>
      <c r="CS15" s="213"/>
      <c r="CT15" s="213"/>
      <c r="CU15" s="213"/>
      <c r="CV15" s="213"/>
      <c r="CW15" s="213"/>
      <c r="CX15" s="213"/>
      <c r="CY15" s="213"/>
      <c r="CZ15" s="213"/>
      <c r="DA15" s="213"/>
      <c r="DB15" s="213"/>
      <c r="DC15" s="213"/>
      <c r="DD15" s="213"/>
      <c r="DE15" s="213"/>
      <c r="DF15" s="213"/>
      <c r="DG15" s="213"/>
      <c r="DH15" s="213"/>
      <c r="DI15" s="213"/>
      <c r="DJ15" s="213"/>
      <c r="DK15" s="213"/>
      <c r="DL15" s="213"/>
      <c r="DM15" s="213"/>
      <c r="DN15" s="213"/>
      <c r="DO15" s="213"/>
      <c r="DP15" s="213"/>
      <c r="DQ15" s="213"/>
      <c r="DR15" s="213"/>
      <c r="DS15" s="213"/>
      <c r="DT15" s="213"/>
      <c r="DU15" s="213"/>
      <c r="DV15" s="213"/>
      <c r="DW15" s="213"/>
      <c r="DX15" s="213"/>
      <c r="DY15" s="213"/>
      <c r="DZ15" s="213"/>
      <c r="EA15" s="213"/>
      <c r="EB15" s="213"/>
      <c r="EC15" s="213"/>
      <c r="ED15" s="213"/>
      <c r="EE15" s="213"/>
      <c r="EF15" s="213"/>
      <c r="EG15" s="213"/>
      <c r="EH15" s="213"/>
      <c r="EI15" s="213"/>
      <c r="EJ15" s="213"/>
      <c r="EK15" s="213"/>
      <c r="EL15" s="213"/>
      <c r="EM15" s="213"/>
      <c r="EN15" s="213"/>
      <c r="EO15" s="213"/>
      <c r="EP15" s="213"/>
      <c r="EQ15" s="213"/>
      <c r="ER15" s="213"/>
      <c r="ES15" s="213"/>
      <c r="ET15" s="213"/>
      <c r="EU15" s="213"/>
      <c r="EV15" s="213"/>
      <c r="EW15" s="213"/>
      <c r="EX15" s="213"/>
      <c r="EY15" s="213"/>
      <c r="EZ15" s="213"/>
      <c r="FA15" s="213"/>
      <c r="FB15" s="213"/>
      <c r="FC15" s="213"/>
      <c r="FD15" s="213"/>
      <c r="FE15" s="213"/>
      <c r="FF15" s="213"/>
      <c r="FG15" s="213"/>
      <c r="FH15" s="213"/>
      <c r="FI15" s="213"/>
      <c r="FJ15" s="213"/>
      <c r="FK15" s="213"/>
      <c r="FL15" s="213"/>
      <c r="FM15" s="213"/>
      <c r="FN15" s="213"/>
      <c r="FO15" s="213"/>
      <c r="FP15" s="213"/>
      <c r="FQ15" s="213"/>
      <c r="FR15" s="213"/>
      <c r="FS15" s="213"/>
      <c r="FT15" s="213"/>
      <c r="FU15" s="213"/>
      <c r="FV15" s="213"/>
      <c r="FW15" s="213"/>
      <c r="FX15" s="213"/>
      <c r="FY15" s="213"/>
      <c r="FZ15" s="213"/>
      <c r="GA15" s="213"/>
      <c r="GB15" s="213"/>
      <c r="GC15" s="213"/>
      <c r="GD15" s="213"/>
      <c r="GE15" s="213"/>
      <c r="GF15" s="213"/>
      <c r="GG15" s="213"/>
      <c r="GH15" s="213"/>
      <c r="GI15" s="213"/>
      <c r="GJ15" s="213"/>
      <c r="GK15" s="213"/>
      <c r="GL15" s="213"/>
      <c r="GM15" s="213"/>
      <c r="GN15" s="213"/>
      <c r="GO15" s="213"/>
      <c r="GP15" s="213"/>
      <c r="GQ15" s="213"/>
      <c r="GR15" s="213"/>
      <c r="GS15" s="213"/>
      <c r="GT15" s="213"/>
      <c r="GU15" s="213"/>
      <c r="GV15" s="213"/>
      <c r="GW15" s="213"/>
      <c r="GX15" s="213"/>
      <c r="GY15" s="213"/>
      <c r="GZ15" s="213"/>
      <c r="HA15" s="213"/>
      <c r="HB15" s="213"/>
      <c r="HC15" s="213"/>
      <c r="HD15" s="213"/>
      <c r="HE15" s="213"/>
      <c r="HF15" s="213"/>
      <c r="HG15" s="213"/>
      <c r="HH15" s="213"/>
      <c r="HI15" s="213"/>
      <c r="HJ15" s="213"/>
      <c r="HK15" s="213"/>
      <c r="HL15" s="213"/>
      <c r="HM15" s="213"/>
      <c r="HN15" s="213"/>
      <c r="HO15" s="213"/>
      <c r="HP15" s="213"/>
      <c r="HQ15" s="213"/>
      <c r="HR15" s="213"/>
      <c r="HS15" s="213"/>
      <c r="HT15" s="213"/>
      <c r="HU15" s="213"/>
      <c r="HV15" s="213"/>
      <c r="HW15" s="213"/>
      <c r="HX15" s="213"/>
      <c r="HY15" s="213"/>
      <c r="HZ15" s="213"/>
      <c r="IA15" s="213"/>
      <c r="IB15" s="213"/>
      <c r="IC15" s="213"/>
      <c r="ID15" s="213"/>
      <c r="IE15" s="213"/>
      <c r="IF15" s="213"/>
      <c r="IG15" s="213"/>
      <c r="IH15" s="213"/>
      <c r="II15" s="213"/>
      <c r="IJ15" s="213"/>
      <c r="IK15" s="213"/>
      <c r="IL15" s="213"/>
      <c r="IM15" s="213"/>
      <c r="IN15" s="213"/>
      <c r="IO15" s="213"/>
      <c r="IP15" s="213"/>
      <c r="IQ15" s="213"/>
      <c r="IR15" s="213"/>
      <c r="IS15" s="213"/>
      <c r="IT15" s="213"/>
    </row>
    <row r="16" spans="1:254" s="212" customFormat="1" ht="18" customHeight="1">
      <c r="A16" s="214"/>
      <c r="B16" s="224"/>
      <c r="C16" s="225"/>
      <c r="D16" s="225"/>
      <c r="E16" s="225"/>
      <c r="F16" s="225"/>
      <c r="G16" s="225"/>
      <c r="H16" s="225"/>
      <c r="I16" s="225"/>
      <c r="J16" s="225"/>
      <c r="K16" s="225"/>
      <c r="L16" s="225"/>
      <c r="M16" s="225"/>
      <c r="N16" s="225"/>
      <c r="O16" s="225"/>
      <c r="T16" s="213"/>
      <c r="U16" s="213"/>
      <c r="V16" s="213"/>
      <c r="W16" s="213"/>
      <c r="X16" s="213"/>
      <c r="Y16" s="213"/>
      <c r="Z16" s="213"/>
      <c r="AA16" s="213"/>
      <c r="AB16" s="213"/>
      <c r="AC16" s="213"/>
      <c r="AD16" s="213"/>
      <c r="AE16" s="213"/>
      <c r="AF16" s="213"/>
      <c r="AG16" s="213"/>
      <c r="AH16" s="213"/>
      <c r="AI16" s="213"/>
      <c r="AJ16" s="213"/>
      <c r="AK16" s="213"/>
      <c r="AL16" s="213"/>
      <c r="AM16" s="213"/>
      <c r="AN16" s="213"/>
      <c r="AO16" s="213"/>
      <c r="AP16" s="213"/>
      <c r="AQ16" s="213"/>
      <c r="AR16" s="213"/>
      <c r="AS16" s="213"/>
      <c r="AT16" s="213"/>
      <c r="AU16" s="213"/>
      <c r="AV16" s="213"/>
      <c r="AW16" s="213"/>
      <c r="AX16" s="213"/>
      <c r="AY16" s="213"/>
      <c r="AZ16" s="213"/>
      <c r="BA16" s="213"/>
      <c r="BB16" s="213"/>
      <c r="BC16" s="213"/>
      <c r="BD16" s="213"/>
      <c r="BE16" s="213"/>
      <c r="BF16" s="213"/>
      <c r="BG16" s="213"/>
      <c r="BH16" s="213"/>
      <c r="BI16" s="213"/>
      <c r="BJ16" s="213"/>
      <c r="BK16" s="213"/>
      <c r="BL16" s="213"/>
      <c r="BM16" s="213"/>
      <c r="BN16" s="213"/>
      <c r="BO16" s="213"/>
      <c r="BP16" s="213"/>
      <c r="BQ16" s="213"/>
      <c r="BR16" s="213"/>
      <c r="BS16" s="213"/>
      <c r="BT16" s="213"/>
      <c r="BU16" s="213"/>
      <c r="BV16" s="213"/>
      <c r="BW16" s="213"/>
      <c r="BX16" s="213"/>
      <c r="BY16" s="213"/>
      <c r="BZ16" s="213"/>
      <c r="CA16" s="213"/>
      <c r="CB16" s="213"/>
      <c r="CC16" s="213"/>
      <c r="CD16" s="213"/>
      <c r="CE16" s="213"/>
      <c r="CF16" s="213"/>
      <c r="CG16" s="213"/>
      <c r="CH16" s="213"/>
      <c r="CI16" s="213"/>
      <c r="CJ16" s="213"/>
      <c r="CK16" s="213"/>
      <c r="CL16" s="213"/>
      <c r="CM16" s="213"/>
      <c r="CN16" s="213"/>
      <c r="CO16" s="213"/>
      <c r="CP16" s="213"/>
      <c r="CQ16" s="213"/>
      <c r="CR16" s="213"/>
      <c r="CS16" s="213"/>
      <c r="CT16" s="213"/>
      <c r="CU16" s="213"/>
      <c r="CV16" s="213"/>
      <c r="CW16" s="213"/>
      <c r="CX16" s="213"/>
      <c r="CY16" s="213"/>
      <c r="CZ16" s="213"/>
      <c r="DA16" s="213"/>
      <c r="DB16" s="213"/>
      <c r="DC16" s="213"/>
      <c r="DD16" s="213"/>
      <c r="DE16" s="213"/>
      <c r="DF16" s="213"/>
      <c r="DG16" s="213"/>
      <c r="DH16" s="213"/>
      <c r="DI16" s="213"/>
      <c r="DJ16" s="213"/>
      <c r="DK16" s="213"/>
      <c r="DL16" s="213"/>
      <c r="DM16" s="213"/>
      <c r="DN16" s="213"/>
      <c r="DO16" s="213"/>
      <c r="DP16" s="213"/>
      <c r="DQ16" s="213"/>
      <c r="DR16" s="213"/>
      <c r="DS16" s="213"/>
      <c r="DT16" s="213"/>
      <c r="DU16" s="213"/>
      <c r="DV16" s="213"/>
      <c r="DW16" s="213"/>
      <c r="DX16" s="213"/>
      <c r="DY16" s="213"/>
      <c r="DZ16" s="213"/>
      <c r="EA16" s="213"/>
      <c r="EB16" s="213"/>
      <c r="EC16" s="213"/>
      <c r="ED16" s="213"/>
      <c r="EE16" s="213"/>
      <c r="EF16" s="213"/>
      <c r="EG16" s="213"/>
      <c r="EH16" s="213"/>
      <c r="EI16" s="213"/>
      <c r="EJ16" s="213"/>
      <c r="EK16" s="213"/>
      <c r="EL16" s="213"/>
      <c r="EM16" s="213"/>
      <c r="EN16" s="213"/>
      <c r="EO16" s="213"/>
      <c r="EP16" s="213"/>
      <c r="EQ16" s="213"/>
      <c r="ER16" s="213"/>
      <c r="ES16" s="213"/>
      <c r="ET16" s="213"/>
      <c r="EU16" s="213"/>
      <c r="EV16" s="213"/>
      <c r="EW16" s="213"/>
      <c r="EX16" s="213"/>
      <c r="EY16" s="213"/>
      <c r="EZ16" s="213"/>
      <c r="FA16" s="213"/>
      <c r="FB16" s="213"/>
      <c r="FC16" s="213"/>
      <c r="FD16" s="213"/>
      <c r="FE16" s="213"/>
      <c r="FF16" s="213"/>
      <c r="FG16" s="213"/>
      <c r="FH16" s="213"/>
      <c r="FI16" s="213"/>
      <c r="FJ16" s="213"/>
      <c r="FK16" s="213"/>
      <c r="FL16" s="213"/>
      <c r="FM16" s="213"/>
      <c r="FN16" s="213"/>
      <c r="FO16" s="213"/>
      <c r="FP16" s="213"/>
      <c r="FQ16" s="213"/>
      <c r="FR16" s="213"/>
      <c r="FS16" s="213"/>
      <c r="FT16" s="213"/>
      <c r="FU16" s="213"/>
      <c r="FV16" s="213"/>
      <c r="FW16" s="213"/>
      <c r="FX16" s="213"/>
      <c r="FY16" s="213"/>
      <c r="FZ16" s="213"/>
      <c r="GA16" s="213"/>
      <c r="GB16" s="213"/>
      <c r="GC16" s="213"/>
      <c r="GD16" s="213"/>
      <c r="GE16" s="213"/>
      <c r="GF16" s="213"/>
      <c r="GG16" s="213"/>
      <c r="GH16" s="213"/>
      <c r="GI16" s="213"/>
      <c r="GJ16" s="213"/>
      <c r="GK16" s="213"/>
      <c r="GL16" s="213"/>
      <c r="GM16" s="213"/>
      <c r="GN16" s="213"/>
      <c r="GO16" s="213"/>
      <c r="GP16" s="213"/>
      <c r="GQ16" s="213"/>
      <c r="GR16" s="213"/>
      <c r="GS16" s="213"/>
      <c r="GT16" s="213"/>
      <c r="GU16" s="213"/>
      <c r="GV16" s="213"/>
      <c r="GW16" s="213"/>
      <c r="GX16" s="213"/>
      <c r="GY16" s="213"/>
      <c r="GZ16" s="213"/>
      <c r="HA16" s="213"/>
      <c r="HB16" s="213"/>
      <c r="HC16" s="213"/>
      <c r="HD16" s="213"/>
      <c r="HE16" s="213"/>
      <c r="HF16" s="213"/>
      <c r="HG16" s="213"/>
      <c r="HH16" s="213"/>
      <c r="HI16" s="213"/>
      <c r="HJ16" s="213"/>
      <c r="HK16" s="213"/>
      <c r="HL16" s="213"/>
      <c r="HM16" s="213"/>
      <c r="HN16" s="213"/>
      <c r="HO16" s="213"/>
      <c r="HP16" s="213"/>
      <c r="HQ16" s="213"/>
      <c r="HR16" s="213"/>
      <c r="HS16" s="213"/>
      <c r="HT16" s="213"/>
      <c r="HU16" s="213"/>
      <c r="HV16" s="213"/>
      <c r="HW16" s="213"/>
      <c r="HX16" s="213"/>
      <c r="HY16" s="213"/>
      <c r="HZ16" s="213"/>
      <c r="IA16" s="213"/>
      <c r="IB16" s="213"/>
      <c r="IC16" s="213"/>
      <c r="ID16" s="213"/>
      <c r="IE16" s="213"/>
      <c r="IF16" s="213"/>
      <c r="IG16" s="213"/>
      <c r="IH16" s="213"/>
      <c r="II16" s="213"/>
      <c r="IJ16" s="213"/>
      <c r="IK16" s="213"/>
      <c r="IL16" s="213"/>
      <c r="IM16" s="213"/>
      <c r="IN16" s="213"/>
      <c r="IO16" s="213"/>
      <c r="IP16" s="213"/>
      <c r="IQ16" s="213"/>
      <c r="IR16" s="213"/>
      <c r="IS16" s="213"/>
      <c r="IT16" s="213"/>
    </row>
    <row r="17" spans="1:254" s="212" customFormat="1" ht="18" customHeight="1">
      <c r="A17" s="214"/>
      <c r="B17" s="224" t="s">
        <v>121</v>
      </c>
      <c r="C17" s="225">
        <v>339.83</v>
      </c>
      <c r="D17" s="225">
        <v>6021.85</v>
      </c>
      <c r="E17" s="225">
        <v>-444.94</v>
      </c>
      <c r="F17" s="225">
        <v>2316.62</v>
      </c>
      <c r="G17" s="225">
        <v>-4224.67</v>
      </c>
      <c r="H17" s="225">
        <v>-2349.87</v>
      </c>
      <c r="I17" s="225">
        <v>-726.01</v>
      </c>
      <c r="J17" s="225">
        <v>1358.4</v>
      </c>
      <c r="K17" s="225">
        <v>2344.5</v>
      </c>
      <c r="L17" s="225">
        <v>1665.11</v>
      </c>
      <c r="M17" s="225">
        <v>-1496.12</v>
      </c>
      <c r="N17" s="225">
        <v>2880.35</v>
      </c>
      <c r="O17" s="225">
        <v>7685.050000000001</v>
      </c>
      <c r="P17" s="213"/>
      <c r="Q17" s="213"/>
      <c r="R17" s="213"/>
      <c r="T17" s="213"/>
      <c r="U17" s="213"/>
      <c r="V17" s="213"/>
      <c r="W17" s="213"/>
      <c r="X17" s="213"/>
      <c r="Y17" s="213"/>
      <c r="Z17" s="213"/>
      <c r="AA17" s="213"/>
      <c r="AB17" s="213"/>
      <c r="AC17" s="213"/>
      <c r="AD17" s="213"/>
      <c r="AE17" s="213"/>
      <c r="AF17" s="213"/>
      <c r="AG17" s="213"/>
      <c r="AH17" s="213"/>
      <c r="AI17" s="213"/>
      <c r="AJ17" s="213"/>
      <c r="AK17" s="213"/>
      <c r="AL17" s="213"/>
      <c r="AM17" s="213"/>
      <c r="AN17" s="213"/>
      <c r="AO17" s="213"/>
      <c r="AP17" s="213"/>
      <c r="AQ17" s="213"/>
      <c r="AR17" s="213"/>
      <c r="AS17" s="213"/>
      <c r="AT17" s="213"/>
      <c r="AU17" s="213"/>
      <c r="AV17" s="213"/>
      <c r="AW17" s="213"/>
      <c r="AX17" s="213"/>
      <c r="AY17" s="213"/>
      <c r="AZ17" s="213"/>
      <c r="BA17" s="213"/>
      <c r="BB17" s="213"/>
      <c r="BC17" s="213"/>
      <c r="BD17" s="213"/>
      <c r="BE17" s="213"/>
      <c r="BF17" s="213"/>
      <c r="BG17" s="213"/>
      <c r="BH17" s="213"/>
      <c r="BI17" s="213"/>
      <c r="BJ17" s="213"/>
      <c r="BK17" s="213"/>
      <c r="BL17" s="213"/>
      <c r="BM17" s="213"/>
      <c r="BN17" s="213"/>
      <c r="BO17" s="213"/>
      <c r="BP17" s="213"/>
      <c r="BQ17" s="213"/>
      <c r="BR17" s="213"/>
      <c r="BS17" s="213"/>
      <c r="BT17" s="213"/>
      <c r="BU17" s="213"/>
      <c r="BV17" s="213"/>
      <c r="BW17" s="213"/>
      <c r="BX17" s="213"/>
      <c r="BY17" s="213"/>
      <c r="BZ17" s="213"/>
      <c r="CA17" s="213"/>
      <c r="CB17" s="213"/>
      <c r="CC17" s="213"/>
      <c r="CD17" s="213"/>
      <c r="CE17" s="213"/>
      <c r="CF17" s="213"/>
      <c r="CG17" s="213"/>
      <c r="CH17" s="213"/>
      <c r="CI17" s="213"/>
      <c r="CJ17" s="213"/>
      <c r="CK17" s="213"/>
      <c r="CL17" s="213"/>
      <c r="CM17" s="213"/>
      <c r="CN17" s="213"/>
      <c r="CO17" s="213"/>
      <c r="CP17" s="213"/>
      <c r="CQ17" s="213"/>
      <c r="CR17" s="213"/>
      <c r="CS17" s="213"/>
      <c r="CT17" s="213"/>
      <c r="CU17" s="213"/>
      <c r="CV17" s="213"/>
      <c r="CW17" s="213"/>
      <c r="CX17" s="213"/>
      <c r="CY17" s="213"/>
      <c r="CZ17" s="213"/>
      <c r="DA17" s="213"/>
      <c r="DB17" s="213"/>
      <c r="DC17" s="213"/>
      <c r="DD17" s="213"/>
      <c r="DE17" s="213"/>
      <c r="DF17" s="213"/>
      <c r="DG17" s="213"/>
      <c r="DH17" s="213"/>
      <c r="DI17" s="213"/>
      <c r="DJ17" s="213"/>
      <c r="DK17" s="213"/>
      <c r="DL17" s="213"/>
      <c r="DM17" s="213"/>
      <c r="DN17" s="213"/>
      <c r="DO17" s="213"/>
      <c r="DP17" s="213"/>
      <c r="DQ17" s="213"/>
      <c r="DR17" s="213"/>
      <c r="DS17" s="213"/>
      <c r="DT17" s="213"/>
      <c r="DU17" s="213"/>
      <c r="DV17" s="213"/>
      <c r="DW17" s="213"/>
      <c r="DX17" s="213"/>
      <c r="DY17" s="213"/>
      <c r="DZ17" s="213"/>
      <c r="EA17" s="213"/>
      <c r="EB17" s="213"/>
      <c r="EC17" s="213"/>
      <c r="ED17" s="213"/>
      <c r="EE17" s="213"/>
      <c r="EF17" s="213"/>
      <c r="EG17" s="213"/>
      <c r="EH17" s="213"/>
      <c r="EI17" s="213"/>
      <c r="EJ17" s="213"/>
      <c r="EK17" s="213"/>
      <c r="EL17" s="213"/>
      <c r="EM17" s="213"/>
      <c r="EN17" s="213"/>
      <c r="EO17" s="213"/>
      <c r="EP17" s="213"/>
      <c r="EQ17" s="213"/>
      <c r="ER17" s="213"/>
      <c r="ES17" s="213"/>
      <c r="ET17" s="213"/>
      <c r="EU17" s="213"/>
      <c r="EV17" s="213"/>
      <c r="EW17" s="213"/>
      <c r="EX17" s="213"/>
      <c r="EY17" s="213"/>
      <c r="EZ17" s="213"/>
      <c r="FA17" s="213"/>
      <c r="FB17" s="213"/>
      <c r="FC17" s="213"/>
      <c r="FD17" s="213"/>
      <c r="FE17" s="213"/>
      <c r="FF17" s="213"/>
      <c r="FG17" s="213"/>
      <c r="FH17" s="213"/>
      <c r="FI17" s="213"/>
      <c r="FJ17" s="213"/>
      <c r="FK17" s="213"/>
      <c r="FL17" s="213"/>
      <c r="FM17" s="213"/>
      <c r="FN17" s="213"/>
      <c r="FO17" s="213"/>
      <c r="FP17" s="213"/>
      <c r="FQ17" s="213"/>
      <c r="FR17" s="213"/>
      <c r="FS17" s="213"/>
      <c r="FT17" s="213"/>
      <c r="FU17" s="213"/>
      <c r="FV17" s="213"/>
      <c r="FW17" s="213"/>
      <c r="FX17" s="213"/>
      <c r="FY17" s="213"/>
      <c r="FZ17" s="213"/>
      <c r="GA17" s="213"/>
      <c r="GB17" s="213"/>
      <c r="GC17" s="213"/>
      <c r="GD17" s="213"/>
      <c r="GE17" s="213"/>
      <c r="GF17" s="213"/>
      <c r="GG17" s="213"/>
      <c r="GH17" s="213"/>
      <c r="GI17" s="213"/>
      <c r="GJ17" s="213"/>
      <c r="GK17" s="213"/>
      <c r="GL17" s="213"/>
      <c r="GM17" s="213"/>
      <c r="GN17" s="213"/>
      <c r="GO17" s="213"/>
      <c r="GP17" s="213"/>
      <c r="GQ17" s="213"/>
      <c r="GR17" s="213"/>
      <c r="GS17" s="213"/>
      <c r="GT17" s="213"/>
      <c r="GU17" s="213"/>
      <c r="GV17" s="213"/>
      <c r="GW17" s="213"/>
      <c r="GX17" s="213"/>
      <c r="GY17" s="213"/>
      <c r="GZ17" s="213"/>
      <c r="HA17" s="213"/>
      <c r="HB17" s="213"/>
      <c r="HC17" s="213"/>
      <c r="HD17" s="213"/>
      <c r="HE17" s="213"/>
      <c r="HF17" s="213"/>
      <c r="HG17" s="213"/>
      <c r="HH17" s="213"/>
      <c r="HI17" s="213"/>
      <c r="HJ17" s="213"/>
      <c r="HK17" s="213"/>
      <c r="HL17" s="213"/>
      <c r="HM17" s="213"/>
      <c r="HN17" s="213"/>
      <c r="HO17" s="213"/>
      <c r="HP17" s="213"/>
      <c r="HQ17" s="213"/>
      <c r="HR17" s="213"/>
      <c r="HS17" s="213"/>
      <c r="HT17" s="213"/>
      <c r="HU17" s="213"/>
      <c r="HV17" s="213"/>
      <c r="HW17" s="213"/>
      <c r="HX17" s="213"/>
      <c r="HY17" s="213"/>
      <c r="HZ17" s="213"/>
      <c r="IA17" s="213"/>
      <c r="IB17" s="213"/>
      <c r="IC17" s="213"/>
      <c r="ID17" s="213"/>
      <c r="IE17" s="213"/>
      <c r="IF17" s="213"/>
      <c r="IG17" s="213"/>
      <c r="IH17" s="213"/>
      <c r="II17" s="213"/>
      <c r="IJ17" s="213"/>
      <c r="IK17" s="213"/>
      <c r="IL17" s="213"/>
      <c r="IM17" s="213"/>
      <c r="IN17" s="213"/>
      <c r="IO17" s="213"/>
      <c r="IP17" s="213"/>
      <c r="IQ17" s="213"/>
      <c r="IR17" s="213"/>
      <c r="IS17" s="213"/>
      <c r="IT17" s="213"/>
    </row>
    <row r="18" spans="1:254" s="212" customFormat="1" ht="18" customHeight="1">
      <c r="A18" s="214"/>
      <c r="B18" s="224"/>
      <c r="C18" s="225"/>
      <c r="D18" s="225"/>
      <c r="E18" s="225"/>
      <c r="F18" s="225"/>
      <c r="G18" s="225"/>
      <c r="H18" s="225"/>
      <c r="I18" s="225"/>
      <c r="J18" s="225"/>
      <c r="K18" s="225"/>
      <c r="L18" s="225"/>
      <c r="M18" s="225"/>
      <c r="N18" s="225"/>
      <c r="O18" s="225"/>
      <c r="P18" s="213"/>
      <c r="Q18" s="213"/>
      <c r="R18" s="213"/>
      <c r="T18" s="213"/>
      <c r="U18" s="213"/>
      <c r="V18" s="213"/>
      <c r="W18" s="213"/>
      <c r="X18" s="213"/>
      <c r="Y18" s="213"/>
      <c r="Z18" s="213"/>
      <c r="AA18" s="213"/>
      <c r="AB18" s="213"/>
      <c r="AC18" s="213"/>
      <c r="AD18" s="213"/>
      <c r="AE18" s="213"/>
      <c r="AF18" s="213"/>
      <c r="AG18" s="213"/>
      <c r="AH18" s="213"/>
      <c r="AI18" s="213"/>
      <c r="AJ18" s="213"/>
      <c r="AK18" s="213"/>
      <c r="AL18" s="213"/>
      <c r="AM18" s="213"/>
      <c r="AN18" s="213"/>
      <c r="AO18" s="213"/>
      <c r="AP18" s="213"/>
      <c r="AQ18" s="213"/>
      <c r="AR18" s="213"/>
      <c r="AS18" s="213"/>
      <c r="AT18" s="213"/>
      <c r="AU18" s="213"/>
      <c r="AV18" s="213"/>
      <c r="AW18" s="213"/>
      <c r="AX18" s="213"/>
      <c r="AY18" s="213"/>
      <c r="AZ18" s="213"/>
      <c r="BA18" s="213"/>
      <c r="BB18" s="213"/>
      <c r="BC18" s="213"/>
      <c r="BD18" s="213"/>
      <c r="BE18" s="213"/>
      <c r="BF18" s="213"/>
      <c r="BG18" s="213"/>
      <c r="BH18" s="213"/>
      <c r="BI18" s="213"/>
      <c r="BJ18" s="213"/>
      <c r="BK18" s="213"/>
      <c r="BL18" s="213"/>
      <c r="BM18" s="213"/>
      <c r="BN18" s="213"/>
      <c r="BO18" s="213"/>
      <c r="BP18" s="213"/>
      <c r="BQ18" s="213"/>
      <c r="BR18" s="213"/>
      <c r="BS18" s="213"/>
      <c r="BT18" s="213"/>
      <c r="BU18" s="213"/>
      <c r="BV18" s="213"/>
      <c r="BW18" s="213"/>
      <c r="BX18" s="213"/>
      <c r="BY18" s="213"/>
      <c r="BZ18" s="213"/>
      <c r="CA18" s="213"/>
      <c r="CB18" s="213"/>
      <c r="CC18" s="213"/>
      <c r="CD18" s="213"/>
      <c r="CE18" s="213"/>
      <c r="CF18" s="213"/>
      <c r="CG18" s="213"/>
      <c r="CH18" s="213"/>
      <c r="CI18" s="213"/>
      <c r="CJ18" s="213"/>
      <c r="CK18" s="213"/>
      <c r="CL18" s="213"/>
      <c r="CM18" s="213"/>
      <c r="CN18" s="213"/>
      <c r="CO18" s="213"/>
      <c r="CP18" s="213"/>
      <c r="CQ18" s="213"/>
      <c r="CR18" s="213"/>
      <c r="CS18" s="213"/>
      <c r="CT18" s="213"/>
      <c r="CU18" s="213"/>
      <c r="CV18" s="213"/>
      <c r="CW18" s="213"/>
      <c r="CX18" s="213"/>
      <c r="CY18" s="213"/>
      <c r="CZ18" s="213"/>
      <c r="DA18" s="213"/>
      <c r="DB18" s="213"/>
      <c r="DC18" s="213"/>
      <c r="DD18" s="213"/>
      <c r="DE18" s="213"/>
      <c r="DF18" s="213"/>
      <c r="DG18" s="213"/>
      <c r="DH18" s="213"/>
      <c r="DI18" s="213"/>
      <c r="DJ18" s="213"/>
      <c r="DK18" s="213"/>
      <c r="DL18" s="213"/>
      <c r="DM18" s="213"/>
      <c r="DN18" s="213"/>
      <c r="DO18" s="213"/>
      <c r="DP18" s="213"/>
      <c r="DQ18" s="213"/>
      <c r="DR18" s="213"/>
      <c r="DS18" s="213"/>
      <c r="DT18" s="213"/>
      <c r="DU18" s="213"/>
      <c r="DV18" s="213"/>
      <c r="DW18" s="213"/>
      <c r="DX18" s="213"/>
      <c r="DY18" s="213"/>
      <c r="DZ18" s="213"/>
      <c r="EA18" s="213"/>
      <c r="EB18" s="213"/>
      <c r="EC18" s="213"/>
      <c r="ED18" s="213"/>
      <c r="EE18" s="213"/>
      <c r="EF18" s="213"/>
      <c r="EG18" s="213"/>
      <c r="EH18" s="213"/>
      <c r="EI18" s="213"/>
      <c r="EJ18" s="213"/>
      <c r="EK18" s="213"/>
      <c r="EL18" s="213"/>
      <c r="EM18" s="213"/>
      <c r="EN18" s="213"/>
      <c r="EO18" s="213"/>
      <c r="EP18" s="213"/>
      <c r="EQ18" s="213"/>
      <c r="ER18" s="213"/>
      <c r="ES18" s="213"/>
      <c r="ET18" s="213"/>
      <c r="EU18" s="213"/>
      <c r="EV18" s="213"/>
      <c r="EW18" s="213"/>
      <c r="EX18" s="213"/>
      <c r="EY18" s="213"/>
      <c r="EZ18" s="213"/>
      <c r="FA18" s="213"/>
      <c r="FB18" s="213"/>
      <c r="FC18" s="213"/>
      <c r="FD18" s="213"/>
      <c r="FE18" s="213"/>
      <c r="FF18" s="213"/>
      <c r="FG18" s="213"/>
      <c r="FH18" s="213"/>
      <c r="FI18" s="213"/>
      <c r="FJ18" s="213"/>
      <c r="FK18" s="213"/>
      <c r="FL18" s="213"/>
      <c r="FM18" s="213"/>
      <c r="FN18" s="213"/>
      <c r="FO18" s="213"/>
      <c r="FP18" s="213"/>
      <c r="FQ18" s="213"/>
      <c r="FR18" s="213"/>
      <c r="FS18" s="213"/>
      <c r="FT18" s="213"/>
      <c r="FU18" s="213"/>
      <c r="FV18" s="213"/>
      <c r="FW18" s="213"/>
      <c r="FX18" s="213"/>
      <c r="FY18" s="213"/>
      <c r="FZ18" s="213"/>
      <c r="GA18" s="213"/>
      <c r="GB18" s="213"/>
      <c r="GC18" s="213"/>
      <c r="GD18" s="213"/>
      <c r="GE18" s="213"/>
      <c r="GF18" s="213"/>
      <c r="GG18" s="213"/>
      <c r="GH18" s="213"/>
      <c r="GI18" s="213"/>
      <c r="GJ18" s="213"/>
      <c r="GK18" s="213"/>
      <c r="GL18" s="213"/>
      <c r="GM18" s="213"/>
      <c r="GN18" s="213"/>
      <c r="GO18" s="213"/>
      <c r="GP18" s="213"/>
      <c r="GQ18" s="213"/>
      <c r="GR18" s="213"/>
      <c r="GS18" s="213"/>
      <c r="GT18" s="213"/>
      <c r="GU18" s="213"/>
      <c r="GV18" s="213"/>
      <c r="GW18" s="213"/>
      <c r="GX18" s="213"/>
      <c r="GY18" s="213"/>
      <c r="GZ18" s="213"/>
      <c r="HA18" s="213"/>
      <c r="HB18" s="213"/>
      <c r="HC18" s="213"/>
      <c r="HD18" s="213"/>
      <c r="HE18" s="213"/>
      <c r="HF18" s="213"/>
      <c r="HG18" s="213"/>
      <c r="HH18" s="213"/>
      <c r="HI18" s="213"/>
      <c r="HJ18" s="213"/>
      <c r="HK18" s="213"/>
      <c r="HL18" s="213"/>
      <c r="HM18" s="213"/>
      <c r="HN18" s="213"/>
      <c r="HO18" s="213"/>
      <c r="HP18" s="213"/>
      <c r="HQ18" s="213"/>
      <c r="HR18" s="213"/>
      <c r="HS18" s="213"/>
      <c r="HT18" s="213"/>
      <c r="HU18" s="213"/>
      <c r="HV18" s="213"/>
      <c r="HW18" s="213"/>
      <c r="HX18" s="213"/>
      <c r="HY18" s="213"/>
      <c r="HZ18" s="213"/>
      <c r="IA18" s="213"/>
      <c r="IB18" s="213"/>
      <c r="IC18" s="213"/>
      <c r="ID18" s="213"/>
      <c r="IE18" s="213"/>
      <c r="IF18" s="213"/>
      <c r="IG18" s="213"/>
      <c r="IH18" s="213"/>
      <c r="II18" s="213"/>
      <c r="IJ18" s="213"/>
      <c r="IK18" s="213"/>
      <c r="IL18" s="213"/>
      <c r="IM18" s="213"/>
      <c r="IN18" s="213"/>
      <c r="IO18" s="213"/>
      <c r="IP18" s="213"/>
      <c r="IQ18" s="213"/>
      <c r="IR18" s="213"/>
      <c r="IS18" s="213"/>
      <c r="IT18" s="213"/>
    </row>
    <row r="19" spans="1:254" s="212" customFormat="1" ht="18" customHeight="1">
      <c r="A19" s="214"/>
      <c r="B19" s="224" t="s">
        <v>122</v>
      </c>
      <c r="C19" s="225">
        <v>600.86</v>
      </c>
      <c r="D19" s="225">
        <v>1140.25</v>
      </c>
      <c r="E19" s="225">
        <v>-316.1</v>
      </c>
      <c r="F19" s="225">
        <v>-840.75</v>
      </c>
      <c r="G19" s="225">
        <v>-3712.44</v>
      </c>
      <c r="H19" s="225">
        <v>-2930.95</v>
      </c>
      <c r="I19" s="225">
        <v>3479.82</v>
      </c>
      <c r="J19" s="225">
        <v>3875.19</v>
      </c>
      <c r="K19" s="225">
        <v>-1666.28</v>
      </c>
      <c r="L19" s="225">
        <v>274.94</v>
      </c>
      <c r="M19" s="225">
        <v>-573.31</v>
      </c>
      <c r="N19" s="225">
        <v>834.91</v>
      </c>
      <c r="O19" s="225">
        <v>166.14000000000112</v>
      </c>
      <c r="P19" s="213"/>
      <c r="Q19" s="213"/>
      <c r="R19" s="213"/>
      <c r="T19" s="213"/>
      <c r="U19" s="213"/>
      <c r="V19" s="213"/>
      <c r="W19" s="213"/>
      <c r="X19" s="213"/>
      <c r="Y19" s="213"/>
      <c r="Z19" s="213"/>
      <c r="AA19" s="213"/>
      <c r="AB19" s="213"/>
      <c r="AC19" s="213"/>
      <c r="AD19" s="213"/>
      <c r="AE19" s="213"/>
      <c r="AF19" s="213"/>
      <c r="AG19" s="213"/>
      <c r="AH19" s="213"/>
      <c r="AI19" s="213"/>
      <c r="AJ19" s="213"/>
      <c r="AK19" s="213"/>
      <c r="AL19" s="213"/>
      <c r="AM19" s="213"/>
      <c r="AN19" s="213"/>
      <c r="AO19" s="213"/>
      <c r="AP19" s="213"/>
      <c r="AQ19" s="213"/>
      <c r="AR19" s="213"/>
      <c r="AS19" s="213"/>
      <c r="AT19" s="213"/>
      <c r="AU19" s="213"/>
      <c r="AV19" s="213"/>
      <c r="AW19" s="213"/>
      <c r="AX19" s="213"/>
      <c r="AY19" s="213"/>
      <c r="AZ19" s="213"/>
      <c r="BA19" s="213"/>
      <c r="BB19" s="213"/>
      <c r="BC19" s="213"/>
      <c r="BD19" s="213"/>
      <c r="BE19" s="213"/>
      <c r="BF19" s="213"/>
      <c r="BG19" s="213"/>
      <c r="BH19" s="213"/>
      <c r="BI19" s="213"/>
      <c r="BJ19" s="213"/>
      <c r="BK19" s="213"/>
      <c r="BL19" s="213"/>
      <c r="BM19" s="213"/>
      <c r="BN19" s="213"/>
      <c r="BO19" s="213"/>
      <c r="BP19" s="213"/>
      <c r="BQ19" s="213"/>
      <c r="BR19" s="213"/>
      <c r="BS19" s="213"/>
      <c r="BT19" s="213"/>
      <c r="BU19" s="213"/>
      <c r="BV19" s="213"/>
      <c r="BW19" s="213"/>
      <c r="BX19" s="213"/>
      <c r="BY19" s="213"/>
      <c r="BZ19" s="213"/>
      <c r="CA19" s="213"/>
      <c r="CB19" s="213"/>
      <c r="CC19" s="213"/>
      <c r="CD19" s="213"/>
      <c r="CE19" s="213"/>
      <c r="CF19" s="213"/>
      <c r="CG19" s="213"/>
      <c r="CH19" s="213"/>
      <c r="CI19" s="213"/>
      <c r="CJ19" s="213"/>
      <c r="CK19" s="213"/>
      <c r="CL19" s="213"/>
      <c r="CM19" s="213"/>
      <c r="CN19" s="213"/>
      <c r="CO19" s="213"/>
      <c r="CP19" s="213"/>
      <c r="CQ19" s="213"/>
      <c r="CR19" s="213"/>
      <c r="CS19" s="213"/>
      <c r="CT19" s="213"/>
      <c r="CU19" s="213"/>
      <c r="CV19" s="213"/>
      <c r="CW19" s="213"/>
      <c r="CX19" s="213"/>
      <c r="CY19" s="213"/>
      <c r="CZ19" s="213"/>
      <c r="DA19" s="213"/>
      <c r="DB19" s="213"/>
      <c r="DC19" s="213"/>
      <c r="DD19" s="213"/>
      <c r="DE19" s="213"/>
      <c r="DF19" s="213"/>
      <c r="DG19" s="213"/>
      <c r="DH19" s="213"/>
      <c r="DI19" s="213"/>
      <c r="DJ19" s="213"/>
      <c r="DK19" s="213"/>
      <c r="DL19" s="213"/>
      <c r="DM19" s="213"/>
      <c r="DN19" s="213"/>
      <c r="DO19" s="213"/>
      <c r="DP19" s="213"/>
      <c r="DQ19" s="213"/>
      <c r="DR19" s="213"/>
      <c r="DS19" s="213"/>
      <c r="DT19" s="213"/>
      <c r="DU19" s="213"/>
      <c r="DV19" s="213"/>
      <c r="DW19" s="213"/>
      <c r="DX19" s="213"/>
      <c r="DY19" s="213"/>
      <c r="DZ19" s="213"/>
      <c r="EA19" s="213"/>
      <c r="EB19" s="213"/>
      <c r="EC19" s="213"/>
      <c r="ED19" s="213"/>
      <c r="EE19" s="213"/>
      <c r="EF19" s="213"/>
      <c r="EG19" s="213"/>
      <c r="EH19" s="213"/>
      <c r="EI19" s="213"/>
      <c r="EJ19" s="213"/>
      <c r="EK19" s="213"/>
      <c r="EL19" s="213"/>
      <c r="EM19" s="213"/>
      <c r="EN19" s="213"/>
      <c r="EO19" s="213"/>
      <c r="EP19" s="213"/>
      <c r="EQ19" s="213"/>
      <c r="ER19" s="213"/>
      <c r="ES19" s="213"/>
      <c r="ET19" s="213"/>
      <c r="EU19" s="213"/>
      <c r="EV19" s="213"/>
      <c r="EW19" s="213"/>
      <c r="EX19" s="213"/>
      <c r="EY19" s="213"/>
      <c r="EZ19" s="213"/>
      <c r="FA19" s="213"/>
      <c r="FB19" s="213"/>
      <c r="FC19" s="213"/>
      <c r="FD19" s="213"/>
      <c r="FE19" s="213"/>
      <c r="FF19" s="213"/>
      <c r="FG19" s="213"/>
      <c r="FH19" s="213"/>
      <c r="FI19" s="213"/>
      <c r="FJ19" s="213"/>
      <c r="FK19" s="213"/>
      <c r="FL19" s="213"/>
      <c r="FM19" s="213"/>
      <c r="FN19" s="213"/>
      <c r="FO19" s="213"/>
      <c r="FP19" s="213"/>
      <c r="FQ19" s="213"/>
      <c r="FR19" s="213"/>
      <c r="FS19" s="213"/>
      <c r="FT19" s="213"/>
      <c r="FU19" s="213"/>
      <c r="FV19" s="213"/>
      <c r="FW19" s="213"/>
      <c r="FX19" s="213"/>
      <c r="FY19" s="213"/>
      <c r="FZ19" s="213"/>
      <c r="GA19" s="213"/>
      <c r="GB19" s="213"/>
      <c r="GC19" s="213"/>
      <c r="GD19" s="213"/>
      <c r="GE19" s="213"/>
      <c r="GF19" s="213"/>
      <c r="GG19" s="213"/>
      <c r="GH19" s="213"/>
      <c r="GI19" s="213"/>
      <c r="GJ19" s="213"/>
      <c r="GK19" s="213"/>
      <c r="GL19" s="213"/>
      <c r="GM19" s="213"/>
      <c r="GN19" s="213"/>
      <c r="GO19" s="213"/>
      <c r="GP19" s="213"/>
      <c r="GQ19" s="213"/>
      <c r="GR19" s="213"/>
      <c r="GS19" s="213"/>
      <c r="GT19" s="213"/>
      <c r="GU19" s="213"/>
      <c r="GV19" s="213"/>
      <c r="GW19" s="213"/>
      <c r="GX19" s="213"/>
      <c r="GY19" s="213"/>
      <c r="GZ19" s="213"/>
      <c r="HA19" s="213"/>
      <c r="HB19" s="213"/>
      <c r="HC19" s="213"/>
      <c r="HD19" s="213"/>
      <c r="HE19" s="213"/>
      <c r="HF19" s="213"/>
      <c r="HG19" s="213"/>
      <c r="HH19" s="213"/>
      <c r="HI19" s="213"/>
      <c r="HJ19" s="213"/>
      <c r="HK19" s="213"/>
      <c r="HL19" s="213"/>
      <c r="HM19" s="213"/>
      <c r="HN19" s="213"/>
      <c r="HO19" s="213"/>
      <c r="HP19" s="213"/>
      <c r="HQ19" s="213"/>
      <c r="HR19" s="213"/>
      <c r="HS19" s="213"/>
      <c r="HT19" s="213"/>
      <c r="HU19" s="213"/>
      <c r="HV19" s="213"/>
      <c r="HW19" s="213"/>
      <c r="HX19" s="213"/>
      <c r="HY19" s="213"/>
      <c r="HZ19" s="213"/>
      <c r="IA19" s="213"/>
      <c r="IB19" s="213"/>
      <c r="IC19" s="213"/>
      <c r="ID19" s="213"/>
      <c r="IE19" s="213"/>
      <c r="IF19" s="213"/>
      <c r="IG19" s="213"/>
      <c r="IH19" s="213"/>
      <c r="II19" s="213"/>
      <c r="IJ19" s="213"/>
      <c r="IK19" s="213"/>
      <c r="IL19" s="213"/>
      <c r="IM19" s="213"/>
      <c r="IN19" s="213"/>
      <c r="IO19" s="213"/>
      <c r="IP19" s="213"/>
      <c r="IQ19" s="213"/>
      <c r="IR19" s="213"/>
      <c r="IS19" s="213"/>
      <c r="IT19" s="213"/>
    </row>
    <row r="20" spans="1:254" s="230" customFormat="1" ht="18" customHeight="1">
      <c r="A20" s="228"/>
      <c r="B20" s="226" t="s">
        <v>90</v>
      </c>
      <c r="C20" s="227">
        <v>1470.56</v>
      </c>
      <c r="D20" s="227">
        <v>-2101.35</v>
      </c>
      <c r="E20" s="227">
        <v>644.16</v>
      </c>
      <c r="F20" s="227">
        <v>-1576.51</v>
      </c>
      <c r="G20" s="227">
        <v>-2157.57</v>
      </c>
      <c r="H20" s="227">
        <v>142.75</v>
      </c>
      <c r="I20" s="227">
        <v>283.24</v>
      </c>
      <c r="J20" s="227">
        <v>1080.38</v>
      </c>
      <c r="K20" s="227">
        <v>148.65</v>
      </c>
      <c r="L20" s="227">
        <v>-418.34</v>
      </c>
      <c r="M20" s="227">
        <v>-2130.22</v>
      </c>
      <c r="N20" s="227">
        <v>992.5</v>
      </c>
      <c r="O20" s="227">
        <v>-3621.75</v>
      </c>
      <c r="P20" s="229"/>
      <c r="Q20" s="229"/>
      <c r="R20" s="229"/>
      <c r="T20" s="229"/>
      <c r="U20" s="229"/>
      <c r="V20" s="229"/>
      <c r="W20" s="229"/>
      <c r="X20" s="229"/>
      <c r="Y20" s="229"/>
      <c r="Z20" s="229"/>
      <c r="AA20" s="229"/>
      <c r="AB20" s="229"/>
      <c r="AC20" s="229"/>
      <c r="AD20" s="229"/>
      <c r="AE20" s="229"/>
      <c r="AF20" s="229"/>
      <c r="AG20" s="229"/>
      <c r="AH20" s="229"/>
      <c r="AI20" s="229"/>
      <c r="AJ20" s="229"/>
      <c r="AK20" s="229"/>
      <c r="AL20" s="229"/>
      <c r="AM20" s="229"/>
      <c r="AN20" s="229"/>
      <c r="AO20" s="229"/>
      <c r="AP20" s="229"/>
      <c r="AQ20" s="229"/>
      <c r="AR20" s="229"/>
      <c r="AS20" s="229"/>
      <c r="AT20" s="229"/>
      <c r="AU20" s="229"/>
      <c r="AV20" s="229"/>
      <c r="AW20" s="229"/>
      <c r="AX20" s="229"/>
      <c r="AY20" s="229"/>
      <c r="AZ20" s="229"/>
      <c r="BA20" s="229"/>
      <c r="BB20" s="229"/>
      <c r="BC20" s="229"/>
      <c r="BD20" s="229"/>
      <c r="BE20" s="229"/>
      <c r="BF20" s="229"/>
      <c r="BG20" s="229"/>
      <c r="BH20" s="229"/>
      <c r="BI20" s="229"/>
      <c r="BJ20" s="229"/>
      <c r="BK20" s="229"/>
      <c r="BL20" s="229"/>
      <c r="BM20" s="229"/>
      <c r="BN20" s="229"/>
      <c r="BO20" s="229"/>
      <c r="BP20" s="229"/>
      <c r="BQ20" s="229"/>
      <c r="BR20" s="229"/>
      <c r="BS20" s="229"/>
      <c r="BT20" s="229"/>
      <c r="BU20" s="229"/>
      <c r="BV20" s="229"/>
      <c r="BW20" s="229"/>
      <c r="BX20" s="229"/>
      <c r="BY20" s="229"/>
      <c r="BZ20" s="229"/>
      <c r="CA20" s="229"/>
      <c r="CB20" s="229"/>
      <c r="CC20" s="229"/>
      <c r="CD20" s="229"/>
      <c r="CE20" s="229"/>
      <c r="CF20" s="229"/>
      <c r="CG20" s="229"/>
      <c r="CH20" s="229"/>
      <c r="CI20" s="229"/>
      <c r="CJ20" s="229"/>
      <c r="CK20" s="229"/>
      <c r="CL20" s="229"/>
      <c r="CM20" s="229"/>
      <c r="CN20" s="229"/>
      <c r="CO20" s="229"/>
      <c r="CP20" s="229"/>
      <c r="CQ20" s="229"/>
      <c r="CR20" s="229"/>
      <c r="CS20" s="229"/>
      <c r="CT20" s="229"/>
      <c r="CU20" s="229"/>
      <c r="CV20" s="229"/>
      <c r="CW20" s="229"/>
      <c r="CX20" s="229"/>
      <c r="CY20" s="229"/>
      <c r="CZ20" s="229"/>
      <c r="DA20" s="229"/>
      <c r="DB20" s="229"/>
      <c r="DC20" s="229"/>
      <c r="DD20" s="229"/>
      <c r="DE20" s="229"/>
      <c r="DF20" s="229"/>
      <c r="DG20" s="229"/>
      <c r="DH20" s="229"/>
      <c r="DI20" s="229"/>
      <c r="DJ20" s="229"/>
      <c r="DK20" s="229"/>
      <c r="DL20" s="229"/>
      <c r="DM20" s="229"/>
      <c r="DN20" s="229"/>
      <c r="DO20" s="229"/>
      <c r="DP20" s="229"/>
      <c r="DQ20" s="229"/>
      <c r="DR20" s="229"/>
      <c r="DS20" s="229"/>
      <c r="DT20" s="229"/>
      <c r="DU20" s="229"/>
      <c r="DV20" s="229"/>
      <c r="DW20" s="229"/>
      <c r="DX20" s="229"/>
      <c r="DY20" s="229"/>
      <c r="DZ20" s="229"/>
      <c r="EA20" s="229"/>
      <c r="EB20" s="229"/>
      <c r="EC20" s="229"/>
      <c r="ED20" s="229"/>
      <c r="EE20" s="229"/>
      <c r="EF20" s="229"/>
      <c r="EG20" s="229"/>
      <c r="EH20" s="229"/>
      <c r="EI20" s="229"/>
      <c r="EJ20" s="229"/>
      <c r="EK20" s="229"/>
      <c r="EL20" s="229"/>
      <c r="EM20" s="229"/>
      <c r="EN20" s="229"/>
      <c r="EO20" s="229"/>
      <c r="EP20" s="229"/>
      <c r="EQ20" s="229"/>
      <c r="ER20" s="229"/>
      <c r="ES20" s="229"/>
      <c r="ET20" s="229"/>
      <c r="EU20" s="229"/>
      <c r="EV20" s="229"/>
      <c r="EW20" s="229"/>
      <c r="EX20" s="229"/>
      <c r="EY20" s="229"/>
      <c r="EZ20" s="229"/>
      <c r="FA20" s="229"/>
      <c r="FB20" s="229"/>
      <c r="FC20" s="229"/>
      <c r="FD20" s="229"/>
      <c r="FE20" s="229"/>
      <c r="FF20" s="229"/>
      <c r="FG20" s="229"/>
      <c r="FH20" s="229"/>
      <c r="FI20" s="229"/>
      <c r="FJ20" s="229"/>
      <c r="FK20" s="229"/>
      <c r="FL20" s="229"/>
      <c r="FM20" s="229"/>
      <c r="FN20" s="229"/>
      <c r="FO20" s="229"/>
      <c r="FP20" s="229"/>
      <c r="FQ20" s="229"/>
      <c r="FR20" s="229"/>
      <c r="FS20" s="229"/>
      <c r="FT20" s="229"/>
      <c r="FU20" s="229"/>
      <c r="FV20" s="229"/>
      <c r="FW20" s="229"/>
      <c r="FX20" s="229"/>
      <c r="FY20" s="229"/>
      <c r="FZ20" s="229"/>
      <c r="GA20" s="229"/>
      <c r="GB20" s="229"/>
      <c r="GC20" s="229"/>
      <c r="GD20" s="229"/>
      <c r="GE20" s="229"/>
      <c r="GF20" s="229"/>
      <c r="GG20" s="229"/>
      <c r="GH20" s="229"/>
      <c r="GI20" s="229"/>
      <c r="GJ20" s="229"/>
      <c r="GK20" s="229"/>
      <c r="GL20" s="229"/>
      <c r="GM20" s="229"/>
      <c r="GN20" s="229"/>
      <c r="GO20" s="229"/>
      <c r="GP20" s="229"/>
      <c r="GQ20" s="229"/>
      <c r="GR20" s="229"/>
      <c r="GS20" s="229"/>
      <c r="GT20" s="229"/>
      <c r="GU20" s="229"/>
      <c r="GV20" s="229"/>
      <c r="GW20" s="229"/>
      <c r="GX20" s="229"/>
      <c r="GY20" s="229"/>
      <c r="GZ20" s="229"/>
      <c r="HA20" s="229"/>
      <c r="HB20" s="229"/>
      <c r="HC20" s="229"/>
      <c r="HD20" s="229"/>
      <c r="HE20" s="229"/>
      <c r="HF20" s="229"/>
      <c r="HG20" s="229"/>
      <c r="HH20" s="229"/>
      <c r="HI20" s="229"/>
      <c r="HJ20" s="229"/>
      <c r="HK20" s="229"/>
      <c r="HL20" s="229"/>
      <c r="HM20" s="229"/>
      <c r="HN20" s="229"/>
      <c r="HO20" s="229"/>
      <c r="HP20" s="229"/>
      <c r="HQ20" s="229"/>
      <c r="HR20" s="229"/>
      <c r="HS20" s="229"/>
      <c r="HT20" s="229"/>
      <c r="HU20" s="229"/>
      <c r="HV20" s="229"/>
      <c r="HW20" s="229"/>
      <c r="HX20" s="229"/>
      <c r="HY20" s="229"/>
      <c r="HZ20" s="229"/>
      <c r="IA20" s="229"/>
      <c r="IB20" s="229"/>
      <c r="IC20" s="229"/>
      <c r="ID20" s="229"/>
      <c r="IE20" s="229"/>
      <c r="IF20" s="229"/>
      <c r="IG20" s="229"/>
      <c r="IH20" s="229"/>
      <c r="II20" s="229"/>
      <c r="IJ20" s="229"/>
      <c r="IK20" s="229"/>
      <c r="IL20" s="229"/>
      <c r="IM20" s="229"/>
      <c r="IN20" s="229"/>
      <c r="IO20" s="229"/>
      <c r="IP20" s="229"/>
      <c r="IQ20" s="229"/>
      <c r="IR20" s="229"/>
      <c r="IS20" s="229"/>
      <c r="IT20" s="229"/>
    </row>
    <row r="21" spans="1:254" s="230" customFormat="1" ht="18" customHeight="1">
      <c r="A21" s="228"/>
      <c r="B21" s="231" t="s">
        <v>91</v>
      </c>
      <c r="C21" s="227">
        <v>1926.11</v>
      </c>
      <c r="D21" s="227">
        <v>172.54</v>
      </c>
      <c r="E21" s="227">
        <v>1202.67</v>
      </c>
      <c r="F21" s="227">
        <v>160.06</v>
      </c>
      <c r="G21" s="227">
        <v>61.08</v>
      </c>
      <c r="H21" s="227">
        <v>889.29</v>
      </c>
      <c r="I21" s="227">
        <v>918.49</v>
      </c>
      <c r="J21" s="227">
        <v>3577.04</v>
      </c>
      <c r="K21" s="227">
        <v>517.18</v>
      </c>
      <c r="L21" s="227">
        <v>967.98</v>
      </c>
      <c r="M21" s="227">
        <v>2904.24</v>
      </c>
      <c r="N21" s="227">
        <v>1666</v>
      </c>
      <c r="O21" s="227">
        <v>14962.679999999998</v>
      </c>
      <c r="P21" s="229"/>
      <c r="Q21" s="229"/>
      <c r="R21" s="229"/>
      <c r="T21" s="229"/>
      <c r="U21" s="229"/>
      <c r="V21" s="229"/>
      <c r="W21" s="229"/>
      <c r="X21" s="229"/>
      <c r="Y21" s="229"/>
      <c r="Z21" s="229"/>
      <c r="AA21" s="229"/>
      <c r="AB21" s="229"/>
      <c r="AC21" s="229"/>
      <c r="AD21" s="229"/>
      <c r="AE21" s="229"/>
      <c r="AF21" s="229"/>
      <c r="AG21" s="229"/>
      <c r="AH21" s="229"/>
      <c r="AI21" s="229"/>
      <c r="AJ21" s="229"/>
      <c r="AK21" s="229"/>
      <c r="AL21" s="229"/>
      <c r="AM21" s="229"/>
      <c r="AN21" s="229"/>
      <c r="AO21" s="229"/>
      <c r="AP21" s="229"/>
      <c r="AQ21" s="229"/>
      <c r="AR21" s="229"/>
      <c r="AS21" s="229"/>
      <c r="AT21" s="229"/>
      <c r="AU21" s="229"/>
      <c r="AV21" s="229"/>
      <c r="AW21" s="229"/>
      <c r="AX21" s="229"/>
      <c r="AY21" s="229"/>
      <c r="AZ21" s="229"/>
      <c r="BA21" s="229"/>
      <c r="BB21" s="229"/>
      <c r="BC21" s="229"/>
      <c r="BD21" s="229"/>
      <c r="BE21" s="229"/>
      <c r="BF21" s="229"/>
      <c r="BG21" s="229"/>
      <c r="BH21" s="229"/>
      <c r="BI21" s="229"/>
      <c r="BJ21" s="229"/>
      <c r="BK21" s="229"/>
      <c r="BL21" s="229"/>
      <c r="BM21" s="229"/>
      <c r="BN21" s="229"/>
      <c r="BO21" s="229"/>
      <c r="BP21" s="229"/>
      <c r="BQ21" s="229"/>
      <c r="BR21" s="229"/>
      <c r="BS21" s="229"/>
      <c r="BT21" s="229"/>
      <c r="BU21" s="229"/>
      <c r="BV21" s="229"/>
      <c r="BW21" s="229"/>
      <c r="BX21" s="229"/>
      <c r="BY21" s="229"/>
      <c r="BZ21" s="229"/>
      <c r="CA21" s="229"/>
      <c r="CB21" s="229"/>
      <c r="CC21" s="229"/>
      <c r="CD21" s="229"/>
      <c r="CE21" s="229"/>
      <c r="CF21" s="229"/>
      <c r="CG21" s="229"/>
      <c r="CH21" s="229"/>
      <c r="CI21" s="229"/>
      <c r="CJ21" s="229"/>
      <c r="CK21" s="229"/>
      <c r="CL21" s="229"/>
      <c r="CM21" s="229"/>
      <c r="CN21" s="229"/>
      <c r="CO21" s="229"/>
      <c r="CP21" s="229"/>
      <c r="CQ21" s="229"/>
      <c r="CR21" s="229"/>
      <c r="CS21" s="229"/>
      <c r="CT21" s="229"/>
      <c r="CU21" s="229"/>
      <c r="CV21" s="229"/>
      <c r="CW21" s="229"/>
      <c r="CX21" s="229"/>
      <c r="CY21" s="229"/>
      <c r="CZ21" s="229"/>
      <c r="DA21" s="229"/>
      <c r="DB21" s="229"/>
      <c r="DC21" s="229"/>
      <c r="DD21" s="229"/>
      <c r="DE21" s="229"/>
      <c r="DF21" s="229"/>
      <c r="DG21" s="229"/>
      <c r="DH21" s="229"/>
      <c r="DI21" s="229"/>
      <c r="DJ21" s="229"/>
      <c r="DK21" s="229"/>
      <c r="DL21" s="229"/>
      <c r="DM21" s="229"/>
      <c r="DN21" s="229"/>
      <c r="DO21" s="229"/>
      <c r="DP21" s="229"/>
      <c r="DQ21" s="229"/>
      <c r="DR21" s="229"/>
      <c r="DS21" s="229"/>
      <c r="DT21" s="229"/>
      <c r="DU21" s="229"/>
      <c r="DV21" s="229"/>
      <c r="DW21" s="229"/>
      <c r="DX21" s="229"/>
      <c r="DY21" s="229"/>
      <c r="DZ21" s="229"/>
      <c r="EA21" s="229"/>
      <c r="EB21" s="229"/>
      <c r="EC21" s="229"/>
      <c r="ED21" s="229"/>
      <c r="EE21" s="229"/>
      <c r="EF21" s="229"/>
      <c r="EG21" s="229"/>
      <c r="EH21" s="229"/>
      <c r="EI21" s="229"/>
      <c r="EJ21" s="229"/>
      <c r="EK21" s="229"/>
      <c r="EL21" s="229"/>
      <c r="EM21" s="229"/>
      <c r="EN21" s="229"/>
      <c r="EO21" s="229"/>
      <c r="EP21" s="229"/>
      <c r="EQ21" s="229"/>
      <c r="ER21" s="229"/>
      <c r="ES21" s="229"/>
      <c r="ET21" s="229"/>
      <c r="EU21" s="229"/>
      <c r="EV21" s="229"/>
      <c r="EW21" s="229"/>
      <c r="EX21" s="229"/>
      <c r="EY21" s="229"/>
      <c r="EZ21" s="229"/>
      <c r="FA21" s="229"/>
      <c r="FB21" s="229"/>
      <c r="FC21" s="229"/>
      <c r="FD21" s="229"/>
      <c r="FE21" s="229"/>
      <c r="FF21" s="229"/>
      <c r="FG21" s="229"/>
      <c r="FH21" s="229"/>
      <c r="FI21" s="229"/>
      <c r="FJ21" s="229"/>
      <c r="FK21" s="229"/>
      <c r="FL21" s="229"/>
      <c r="FM21" s="229"/>
      <c r="FN21" s="229"/>
      <c r="FO21" s="229"/>
      <c r="FP21" s="229"/>
      <c r="FQ21" s="229"/>
      <c r="FR21" s="229"/>
      <c r="FS21" s="229"/>
      <c r="FT21" s="229"/>
      <c r="FU21" s="229"/>
      <c r="FV21" s="229"/>
      <c r="FW21" s="229"/>
      <c r="FX21" s="229"/>
      <c r="FY21" s="229"/>
      <c r="FZ21" s="229"/>
      <c r="GA21" s="229"/>
      <c r="GB21" s="229"/>
      <c r="GC21" s="229"/>
      <c r="GD21" s="229"/>
      <c r="GE21" s="229"/>
      <c r="GF21" s="229"/>
      <c r="GG21" s="229"/>
      <c r="GH21" s="229"/>
      <c r="GI21" s="229"/>
      <c r="GJ21" s="229"/>
      <c r="GK21" s="229"/>
      <c r="GL21" s="229"/>
      <c r="GM21" s="229"/>
      <c r="GN21" s="229"/>
      <c r="GO21" s="229"/>
      <c r="GP21" s="229"/>
      <c r="GQ21" s="229"/>
      <c r="GR21" s="229"/>
      <c r="GS21" s="229"/>
      <c r="GT21" s="229"/>
      <c r="GU21" s="229"/>
      <c r="GV21" s="229"/>
      <c r="GW21" s="229"/>
      <c r="GX21" s="229"/>
      <c r="GY21" s="229"/>
      <c r="GZ21" s="229"/>
      <c r="HA21" s="229"/>
      <c r="HB21" s="229"/>
      <c r="HC21" s="229"/>
      <c r="HD21" s="229"/>
      <c r="HE21" s="229"/>
      <c r="HF21" s="229"/>
      <c r="HG21" s="229"/>
      <c r="HH21" s="229"/>
      <c r="HI21" s="229"/>
      <c r="HJ21" s="229"/>
      <c r="HK21" s="229"/>
      <c r="HL21" s="229"/>
      <c r="HM21" s="229"/>
      <c r="HN21" s="229"/>
      <c r="HO21" s="229"/>
      <c r="HP21" s="229"/>
      <c r="HQ21" s="229"/>
      <c r="HR21" s="229"/>
      <c r="HS21" s="229"/>
      <c r="HT21" s="229"/>
      <c r="HU21" s="229"/>
      <c r="HV21" s="229"/>
      <c r="HW21" s="229"/>
      <c r="HX21" s="229"/>
      <c r="HY21" s="229"/>
      <c r="HZ21" s="229"/>
      <c r="IA21" s="229"/>
      <c r="IB21" s="229"/>
      <c r="IC21" s="229"/>
      <c r="ID21" s="229"/>
      <c r="IE21" s="229"/>
      <c r="IF21" s="229"/>
      <c r="IG21" s="229"/>
      <c r="IH21" s="229"/>
      <c r="II21" s="229"/>
      <c r="IJ21" s="229"/>
      <c r="IK21" s="229"/>
      <c r="IL21" s="229"/>
      <c r="IM21" s="229"/>
      <c r="IN21" s="229"/>
      <c r="IO21" s="229"/>
      <c r="IP21" s="229"/>
      <c r="IQ21" s="229"/>
      <c r="IR21" s="229"/>
      <c r="IS21" s="229"/>
      <c r="IT21" s="229"/>
    </row>
    <row r="22" spans="1:254" s="230" customFormat="1" ht="18" customHeight="1">
      <c r="A22" s="228"/>
      <c r="B22" s="231" t="s">
        <v>92</v>
      </c>
      <c r="C22" s="227">
        <v>455.55</v>
      </c>
      <c r="D22" s="227">
        <v>2273.89</v>
      </c>
      <c r="E22" s="227">
        <v>558.51</v>
      </c>
      <c r="F22" s="227">
        <v>1736.57</v>
      </c>
      <c r="G22" s="227">
        <v>2218.65</v>
      </c>
      <c r="H22" s="227">
        <v>746.54</v>
      </c>
      <c r="I22" s="227">
        <v>635.25</v>
      </c>
      <c r="J22" s="227">
        <v>2496.66</v>
      </c>
      <c r="K22" s="227">
        <v>368.53</v>
      </c>
      <c r="L22" s="227">
        <v>1386.32</v>
      </c>
      <c r="M22" s="227">
        <v>5034.46</v>
      </c>
      <c r="N22" s="227">
        <v>673.49</v>
      </c>
      <c r="O22" s="227">
        <v>18584.420000000002</v>
      </c>
      <c r="P22" s="229"/>
      <c r="Q22" s="229"/>
      <c r="R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29"/>
      <c r="AY22" s="229"/>
      <c r="AZ22" s="229"/>
      <c r="BA22" s="229"/>
      <c r="BB22" s="229"/>
      <c r="BC22" s="229"/>
      <c r="BD22" s="229"/>
      <c r="BE22" s="229"/>
      <c r="BF22" s="229"/>
      <c r="BG22" s="229"/>
      <c r="BH22" s="229"/>
      <c r="BI22" s="229"/>
      <c r="BJ22" s="229"/>
      <c r="BK22" s="229"/>
      <c r="BL22" s="229"/>
      <c r="BM22" s="229"/>
      <c r="BN22" s="229"/>
      <c r="BO22" s="229"/>
      <c r="BP22" s="229"/>
      <c r="BQ22" s="229"/>
      <c r="BR22" s="229"/>
      <c r="BS22" s="229"/>
      <c r="BT22" s="229"/>
      <c r="BU22" s="229"/>
      <c r="BV22" s="229"/>
      <c r="BW22" s="229"/>
      <c r="BX22" s="229"/>
      <c r="BY22" s="229"/>
      <c r="BZ22" s="229"/>
      <c r="CA22" s="229"/>
      <c r="CB22" s="229"/>
      <c r="CC22" s="229"/>
      <c r="CD22" s="229"/>
      <c r="CE22" s="229"/>
      <c r="CF22" s="229"/>
      <c r="CG22" s="229"/>
      <c r="CH22" s="229"/>
      <c r="CI22" s="229"/>
      <c r="CJ22" s="229"/>
      <c r="CK22" s="229"/>
      <c r="CL22" s="229"/>
      <c r="CM22" s="229"/>
      <c r="CN22" s="229"/>
      <c r="CO22" s="229"/>
      <c r="CP22" s="229"/>
      <c r="CQ22" s="229"/>
      <c r="CR22" s="229"/>
      <c r="CS22" s="229"/>
      <c r="CT22" s="229"/>
      <c r="CU22" s="229"/>
      <c r="CV22" s="229"/>
      <c r="CW22" s="229"/>
      <c r="CX22" s="229"/>
      <c r="CY22" s="229"/>
      <c r="CZ22" s="229"/>
      <c r="DA22" s="229"/>
      <c r="DB22" s="229"/>
      <c r="DC22" s="229"/>
      <c r="DD22" s="229"/>
      <c r="DE22" s="229"/>
      <c r="DF22" s="229"/>
      <c r="DG22" s="229"/>
      <c r="DH22" s="229"/>
      <c r="DI22" s="229"/>
      <c r="DJ22" s="229"/>
      <c r="DK22" s="229"/>
      <c r="DL22" s="229"/>
      <c r="DM22" s="229"/>
      <c r="DN22" s="229"/>
      <c r="DO22" s="229"/>
      <c r="DP22" s="229"/>
      <c r="DQ22" s="229"/>
      <c r="DR22" s="229"/>
      <c r="DS22" s="229"/>
      <c r="DT22" s="229"/>
      <c r="DU22" s="229"/>
      <c r="DV22" s="229"/>
      <c r="DW22" s="229"/>
      <c r="DX22" s="229"/>
      <c r="DY22" s="229"/>
      <c r="DZ22" s="229"/>
      <c r="EA22" s="229"/>
      <c r="EB22" s="229"/>
      <c r="EC22" s="229"/>
      <c r="ED22" s="229"/>
      <c r="EE22" s="229"/>
      <c r="EF22" s="229"/>
      <c r="EG22" s="229"/>
      <c r="EH22" s="229"/>
      <c r="EI22" s="229"/>
      <c r="EJ22" s="229"/>
      <c r="EK22" s="229"/>
      <c r="EL22" s="229"/>
      <c r="EM22" s="229"/>
      <c r="EN22" s="229"/>
      <c r="EO22" s="229"/>
      <c r="EP22" s="229"/>
      <c r="EQ22" s="229"/>
      <c r="ER22" s="229"/>
      <c r="ES22" s="229"/>
      <c r="ET22" s="229"/>
      <c r="EU22" s="229"/>
      <c r="EV22" s="229"/>
      <c r="EW22" s="229"/>
      <c r="EX22" s="229"/>
      <c r="EY22" s="229"/>
      <c r="EZ22" s="229"/>
      <c r="FA22" s="229"/>
      <c r="FB22" s="229"/>
      <c r="FC22" s="229"/>
      <c r="FD22" s="229"/>
      <c r="FE22" s="229"/>
      <c r="FF22" s="229"/>
      <c r="FG22" s="229"/>
      <c r="FH22" s="229"/>
      <c r="FI22" s="229"/>
      <c r="FJ22" s="229"/>
      <c r="FK22" s="229"/>
      <c r="FL22" s="229"/>
      <c r="FM22" s="229"/>
      <c r="FN22" s="229"/>
      <c r="FO22" s="229"/>
      <c r="FP22" s="229"/>
      <c r="FQ22" s="229"/>
      <c r="FR22" s="229"/>
      <c r="FS22" s="229"/>
      <c r="FT22" s="229"/>
      <c r="FU22" s="229"/>
      <c r="FV22" s="229"/>
      <c r="FW22" s="229"/>
      <c r="FX22" s="229"/>
      <c r="FY22" s="229"/>
      <c r="FZ22" s="229"/>
      <c r="GA22" s="229"/>
      <c r="GB22" s="229"/>
      <c r="GC22" s="229"/>
      <c r="GD22" s="229"/>
      <c r="GE22" s="229"/>
      <c r="GF22" s="229"/>
      <c r="GG22" s="229"/>
      <c r="GH22" s="229"/>
      <c r="GI22" s="229"/>
      <c r="GJ22" s="229"/>
      <c r="GK22" s="229"/>
      <c r="GL22" s="229"/>
      <c r="GM22" s="229"/>
      <c r="GN22" s="229"/>
      <c r="GO22" s="229"/>
      <c r="GP22" s="229"/>
      <c r="GQ22" s="229"/>
      <c r="GR22" s="229"/>
      <c r="GS22" s="229"/>
      <c r="GT22" s="229"/>
      <c r="GU22" s="229"/>
      <c r="GV22" s="229"/>
      <c r="GW22" s="229"/>
      <c r="GX22" s="229"/>
      <c r="GY22" s="229"/>
      <c r="GZ22" s="229"/>
      <c r="HA22" s="229"/>
      <c r="HB22" s="229"/>
      <c r="HC22" s="229"/>
      <c r="HD22" s="229"/>
      <c r="HE22" s="229"/>
      <c r="HF22" s="229"/>
      <c r="HG22" s="229"/>
      <c r="HH22" s="229"/>
      <c r="HI22" s="229"/>
      <c r="HJ22" s="229"/>
      <c r="HK22" s="229"/>
      <c r="HL22" s="229"/>
      <c r="HM22" s="229"/>
      <c r="HN22" s="229"/>
      <c r="HO22" s="229"/>
      <c r="HP22" s="229"/>
      <c r="HQ22" s="229"/>
      <c r="HR22" s="229"/>
      <c r="HS22" s="229"/>
      <c r="HT22" s="229"/>
      <c r="HU22" s="229"/>
      <c r="HV22" s="229"/>
      <c r="HW22" s="229"/>
      <c r="HX22" s="229"/>
      <c r="HY22" s="229"/>
      <c r="HZ22" s="229"/>
      <c r="IA22" s="229"/>
      <c r="IB22" s="229"/>
      <c r="IC22" s="229"/>
      <c r="ID22" s="229"/>
      <c r="IE22" s="229"/>
      <c r="IF22" s="229"/>
      <c r="IG22" s="229"/>
      <c r="IH22" s="229"/>
      <c r="II22" s="229"/>
      <c r="IJ22" s="229"/>
      <c r="IK22" s="229"/>
      <c r="IL22" s="229"/>
      <c r="IM22" s="229"/>
      <c r="IN22" s="229"/>
      <c r="IO22" s="229"/>
      <c r="IP22" s="229"/>
      <c r="IQ22" s="229"/>
      <c r="IR22" s="229"/>
      <c r="IS22" s="229"/>
      <c r="IT22" s="229"/>
    </row>
    <row r="23" spans="1:254" s="230" customFormat="1" ht="18" customHeight="1">
      <c r="A23" s="228"/>
      <c r="B23" s="226" t="s">
        <v>93</v>
      </c>
      <c r="C23" s="227">
        <v>-869.7</v>
      </c>
      <c r="D23" s="227">
        <v>3241.6</v>
      </c>
      <c r="E23" s="227">
        <v>-960.26</v>
      </c>
      <c r="F23" s="227">
        <v>735.77</v>
      </c>
      <c r="G23" s="227">
        <v>-1554.87</v>
      </c>
      <c r="H23" s="227">
        <v>-3073.7</v>
      </c>
      <c r="I23" s="227">
        <v>3196.57</v>
      </c>
      <c r="J23" s="227">
        <v>2794.82</v>
      </c>
      <c r="K23" s="227">
        <v>-1814.93</v>
      </c>
      <c r="L23" s="227">
        <v>693.28</v>
      </c>
      <c r="M23" s="227">
        <v>1556.91</v>
      </c>
      <c r="N23" s="227">
        <v>-157.59</v>
      </c>
      <c r="O23" s="227">
        <v>3787.9000000000005</v>
      </c>
      <c r="P23" s="229"/>
      <c r="R23" s="229"/>
      <c r="T23" s="229"/>
      <c r="U23" s="229"/>
      <c r="V23" s="229"/>
      <c r="W23" s="229"/>
      <c r="X23" s="229"/>
      <c r="Y23" s="229"/>
      <c r="Z23" s="229"/>
      <c r="AA23" s="229"/>
      <c r="AB23" s="229"/>
      <c r="AC23" s="229"/>
      <c r="AD23" s="229"/>
      <c r="AE23" s="229"/>
      <c r="AF23" s="229"/>
      <c r="AG23" s="229"/>
      <c r="AH23" s="229"/>
      <c r="AI23" s="229"/>
      <c r="AJ23" s="229"/>
      <c r="AK23" s="229"/>
      <c r="AL23" s="229"/>
      <c r="AM23" s="229"/>
      <c r="AN23" s="229"/>
      <c r="AO23" s="229"/>
      <c r="AP23" s="229"/>
      <c r="AQ23" s="229"/>
      <c r="AR23" s="229"/>
      <c r="AS23" s="229"/>
      <c r="AT23" s="229"/>
      <c r="AU23" s="229"/>
      <c r="AV23" s="229"/>
      <c r="AW23" s="229"/>
      <c r="AX23" s="229"/>
      <c r="AY23" s="229"/>
      <c r="AZ23" s="229"/>
      <c r="BA23" s="229"/>
      <c r="BB23" s="229"/>
      <c r="BC23" s="229"/>
      <c r="BD23" s="229"/>
      <c r="BE23" s="229"/>
      <c r="BF23" s="229"/>
      <c r="BG23" s="229"/>
      <c r="BH23" s="229"/>
      <c r="BI23" s="229"/>
      <c r="BJ23" s="229"/>
      <c r="BK23" s="229"/>
      <c r="BL23" s="229"/>
      <c r="BM23" s="229"/>
      <c r="BN23" s="229"/>
      <c r="BO23" s="229"/>
      <c r="BP23" s="229"/>
      <c r="BQ23" s="229"/>
      <c r="BR23" s="229"/>
      <c r="BS23" s="229"/>
      <c r="BT23" s="229"/>
      <c r="BU23" s="229"/>
      <c r="BV23" s="229"/>
      <c r="BW23" s="229"/>
      <c r="BX23" s="229"/>
      <c r="BY23" s="229"/>
      <c r="BZ23" s="229"/>
      <c r="CA23" s="229"/>
      <c r="CB23" s="229"/>
      <c r="CC23" s="229"/>
      <c r="CD23" s="229"/>
      <c r="CE23" s="229"/>
      <c r="CF23" s="229"/>
      <c r="CG23" s="229"/>
      <c r="CH23" s="229"/>
      <c r="CI23" s="229"/>
      <c r="CJ23" s="229"/>
      <c r="CK23" s="229"/>
      <c r="CL23" s="229"/>
      <c r="CM23" s="229"/>
      <c r="CN23" s="229"/>
      <c r="CO23" s="229"/>
      <c r="CP23" s="229"/>
      <c r="CQ23" s="229"/>
      <c r="CR23" s="229"/>
      <c r="CS23" s="229"/>
      <c r="CT23" s="229"/>
      <c r="CU23" s="229"/>
      <c r="CV23" s="229"/>
      <c r="CW23" s="229"/>
      <c r="CX23" s="229"/>
      <c r="CY23" s="229"/>
      <c r="CZ23" s="229"/>
      <c r="DA23" s="229"/>
      <c r="DB23" s="229"/>
      <c r="DC23" s="229"/>
      <c r="DD23" s="229"/>
      <c r="DE23" s="229"/>
      <c r="DF23" s="229"/>
      <c r="DG23" s="229"/>
      <c r="DH23" s="229"/>
      <c r="DI23" s="229"/>
      <c r="DJ23" s="229"/>
      <c r="DK23" s="229"/>
      <c r="DL23" s="229"/>
      <c r="DM23" s="229"/>
      <c r="DN23" s="229"/>
      <c r="DO23" s="229"/>
      <c r="DP23" s="229"/>
      <c r="DQ23" s="229"/>
      <c r="DR23" s="229"/>
      <c r="DS23" s="229"/>
      <c r="DT23" s="229"/>
      <c r="DU23" s="229"/>
      <c r="DV23" s="229"/>
      <c r="DW23" s="229"/>
      <c r="DX23" s="229"/>
      <c r="DY23" s="229"/>
      <c r="DZ23" s="229"/>
      <c r="EA23" s="229"/>
      <c r="EB23" s="229"/>
      <c r="EC23" s="229"/>
      <c r="ED23" s="229"/>
      <c r="EE23" s="229"/>
      <c r="EF23" s="229"/>
      <c r="EG23" s="229"/>
      <c r="EH23" s="229"/>
      <c r="EI23" s="229"/>
      <c r="EJ23" s="229"/>
      <c r="EK23" s="229"/>
      <c r="EL23" s="229"/>
      <c r="EM23" s="229"/>
      <c r="EN23" s="229"/>
      <c r="EO23" s="229"/>
      <c r="EP23" s="229"/>
      <c r="EQ23" s="229"/>
      <c r="ER23" s="229"/>
      <c r="ES23" s="229"/>
      <c r="ET23" s="229"/>
      <c r="EU23" s="229"/>
      <c r="EV23" s="229"/>
      <c r="EW23" s="229"/>
      <c r="EX23" s="229"/>
      <c r="EY23" s="229"/>
      <c r="EZ23" s="229"/>
      <c r="FA23" s="229"/>
      <c r="FB23" s="229"/>
      <c r="FC23" s="229"/>
      <c r="FD23" s="229"/>
      <c r="FE23" s="229"/>
      <c r="FF23" s="229"/>
      <c r="FG23" s="229"/>
      <c r="FH23" s="229"/>
      <c r="FI23" s="229"/>
      <c r="FJ23" s="229"/>
      <c r="FK23" s="229"/>
      <c r="FL23" s="229"/>
      <c r="FM23" s="229"/>
      <c r="FN23" s="229"/>
      <c r="FO23" s="229"/>
      <c r="FP23" s="229"/>
      <c r="FQ23" s="229"/>
      <c r="FR23" s="229"/>
      <c r="FS23" s="229"/>
      <c r="FT23" s="229"/>
      <c r="FU23" s="229"/>
      <c r="FV23" s="229"/>
      <c r="FW23" s="229"/>
      <c r="FX23" s="229"/>
      <c r="FY23" s="229"/>
      <c r="FZ23" s="229"/>
      <c r="GA23" s="229"/>
      <c r="GB23" s="229"/>
      <c r="GC23" s="229"/>
      <c r="GD23" s="229"/>
      <c r="GE23" s="229"/>
      <c r="GF23" s="229"/>
      <c r="GG23" s="229"/>
      <c r="GH23" s="229"/>
      <c r="GI23" s="229"/>
      <c r="GJ23" s="229"/>
      <c r="GK23" s="229"/>
      <c r="GL23" s="229"/>
      <c r="GM23" s="229"/>
      <c r="GN23" s="229"/>
      <c r="GO23" s="229"/>
      <c r="GP23" s="229"/>
      <c r="GQ23" s="229"/>
      <c r="GR23" s="229"/>
      <c r="GS23" s="229"/>
      <c r="GT23" s="229"/>
      <c r="GU23" s="229"/>
      <c r="GV23" s="229"/>
      <c r="GW23" s="229"/>
      <c r="GX23" s="229"/>
      <c r="GY23" s="229"/>
      <c r="GZ23" s="229"/>
      <c r="HA23" s="229"/>
      <c r="HB23" s="229"/>
      <c r="HC23" s="229"/>
      <c r="HD23" s="229"/>
      <c r="HE23" s="229"/>
      <c r="HF23" s="229"/>
      <c r="HG23" s="229"/>
      <c r="HH23" s="229"/>
      <c r="HI23" s="229"/>
      <c r="HJ23" s="229"/>
      <c r="HK23" s="229"/>
      <c r="HL23" s="229"/>
      <c r="HM23" s="229"/>
      <c r="HN23" s="229"/>
      <c r="HO23" s="229"/>
      <c r="HP23" s="229"/>
      <c r="HQ23" s="229"/>
      <c r="HR23" s="229"/>
      <c r="HS23" s="229"/>
      <c r="HT23" s="229"/>
      <c r="HU23" s="229"/>
      <c r="HV23" s="229"/>
      <c r="HW23" s="229"/>
      <c r="HX23" s="229"/>
      <c r="HY23" s="229"/>
      <c r="HZ23" s="229"/>
      <c r="IA23" s="229"/>
      <c r="IB23" s="229"/>
      <c r="IC23" s="229"/>
      <c r="ID23" s="229"/>
      <c r="IE23" s="229"/>
      <c r="IF23" s="229"/>
      <c r="IG23" s="229"/>
      <c r="IH23" s="229"/>
      <c r="II23" s="229"/>
      <c r="IJ23" s="229"/>
      <c r="IK23" s="229"/>
      <c r="IL23" s="229"/>
      <c r="IM23" s="229"/>
      <c r="IN23" s="229"/>
      <c r="IO23" s="229"/>
      <c r="IP23" s="229"/>
      <c r="IQ23" s="229"/>
      <c r="IR23" s="229"/>
      <c r="IS23" s="229"/>
      <c r="IT23" s="229"/>
    </row>
    <row r="24" spans="1:254" s="230" customFormat="1" ht="18" customHeight="1">
      <c r="A24" s="228"/>
      <c r="B24" s="231" t="s">
        <v>91</v>
      </c>
      <c r="C24" s="227">
        <v>10056.78</v>
      </c>
      <c r="D24" s="227">
        <v>12408.91</v>
      </c>
      <c r="E24" s="227">
        <v>7404.77</v>
      </c>
      <c r="F24" s="227">
        <v>11632.93</v>
      </c>
      <c r="G24" s="227">
        <v>6593.88</v>
      </c>
      <c r="H24" s="227">
        <v>4841.79</v>
      </c>
      <c r="I24" s="227">
        <v>12569.38</v>
      </c>
      <c r="J24" s="227">
        <v>10525.74</v>
      </c>
      <c r="K24" s="227">
        <v>12546.82</v>
      </c>
      <c r="L24" s="227">
        <v>6816.62</v>
      </c>
      <c r="M24" s="227">
        <v>11245.04</v>
      </c>
      <c r="N24" s="227">
        <v>4319.95</v>
      </c>
      <c r="O24" s="227">
        <v>110962.61</v>
      </c>
      <c r="P24" s="229"/>
      <c r="Q24" s="229"/>
      <c r="R24" s="229"/>
      <c r="T24" s="229"/>
      <c r="U24" s="229"/>
      <c r="V24" s="229"/>
      <c r="W24" s="229"/>
      <c r="X24" s="229"/>
      <c r="Y24" s="229"/>
      <c r="Z24" s="229"/>
      <c r="AA24" s="229"/>
      <c r="AB24" s="229"/>
      <c r="AC24" s="229"/>
      <c r="AD24" s="229"/>
      <c r="AE24" s="229"/>
      <c r="AF24" s="229"/>
      <c r="AG24" s="229"/>
      <c r="AH24" s="229"/>
      <c r="AI24" s="229"/>
      <c r="AJ24" s="229"/>
      <c r="AK24" s="229"/>
      <c r="AL24" s="229"/>
      <c r="AM24" s="229"/>
      <c r="AN24" s="229"/>
      <c r="AO24" s="229"/>
      <c r="AP24" s="229"/>
      <c r="AQ24" s="229"/>
      <c r="AR24" s="229"/>
      <c r="AS24" s="229"/>
      <c r="AT24" s="229"/>
      <c r="AU24" s="229"/>
      <c r="AV24" s="229"/>
      <c r="AW24" s="229"/>
      <c r="AX24" s="229"/>
      <c r="AY24" s="229"/>
      <c r="AZ24" s="229"/>
      <c r="BA24" s="229"/>
      <c r="BB24" s="229"/>
      <c r="BC24" s="229"/>
      <c r="BD24" s="229"/>
      <c r="BE24" s="229"/>
      <c r="BF24" s="229"/>
      <c r="BG24" s="229"/>
      <c r="BH24" s="229"/>
      <c r="BI24" s="229"/>
      <c r="BJ24" s="229"/>
      <c r="BK24" s="229"/>
      <c r="BL24" s="229"/>
      <c r="BM24" s="229"/>
      <c r="BN24" s="229"/>
      <c r="BO24" s="229"/>
      <c r="BP24" s="229"/>
      <c r="BQ24" s="229"/>
      <c r="BR24" s="229"/>
      <c r="BS24" s="229"/>
      <c r="BT24" s="229"/>
      <c r="BU24" s="229"/>
      <c r="BV24" s="229"/>
      <c r="BW24" s="229"/>
      <c r="BX24" s="229"/>
      <c r="BY24" s="229"/>
      <c r="BZ24" s="229"/>
      <c r="CA24" s="229"/>
      <c r="CB24" s="229"/>
      <c r="CC24" s="229"/>
      <c r="CD24" s="229"/>
      <c r="CE24" s="229"/>
      <c r="CF24" s="229"/>
      <c r="CG24" s="229"/>
      <c r="CH24" s="229"/>
      <c r="CI24" s="229"/>
      <c r="CJ24" s="229"/>
      <c r="CK24" s="229"/>
      <c r="CL24" s="229"/>
      <c r="CM24" s="229"/>
      <c r="CN24" s="229"/>
      <c r="CO24" s="229"/>
      <c r="CP24" s="229"/>
      <c r="CQ24" s="229"/>
      <c r="CR24" s="229"/>
      <c r="CS24" s="229"/>
      <c r="CT24" s="229"/>
      <c r="CU24" s="229"/>
      <c r="CV24" s="229"/>
      <c r="CW24" s="229"/>
      <c r="CX24" s="229"/>
      <c r="CY24" s="229"/>
      <c r="CZ24" s="229"/>
      <c r="DA24" s="229"/>
      <c r="DB24" s="229"/>
      <c r="DC24" s="229"/>
      <c r="DD24" s="229"/>
      <c r="DE24" s="229"/>
      <c r="DF24" s="229"/>
      <c r="DG24" s="229"/>
      <c r="DH24" s="229"/>
      <c r="DI24" s="229"/>
      <c r="DJ24" s="229"/>
      <c r="DK24" s="229"/>
      <c r="DL24" s="229"/>
      <c r="DM24" s="229"/>
      <c r="DN24" s="229"/>
      <c r="DO24" s="229"/>
      <c r="DP24" s="229"/>
      <c r="DQ24" s="229"/>
      <c r="DR24" s="229"/>
      <c r="DS24" s="229"/>
      <c r="DT24" s="229"/>
      <c r="DU24" s="229"/>
      <c r="DV24" s="229"/>
      <c r="DW24" s="229"/>
      <c r="DX24" s="229"/>
      <c r="DY24" s="229"/>
      <c r="DZ24" s="229"/>
      <c r="EA24" s="229"/>
      <c r="EB24" s="229"/>
      <c r="EC24" s="229"/>
      <c r="ED24" s="229"/>
      <c r="EE24" s="229"/>
      <c r="EF24" s="229"/>
      <c r="EG24" s="229"/>
      <c r="EH24" s="229"/>
      <c r="EI24" s="229"/>
      <c r="EJ24" s="229"/>
      <c r="EK24" s="229"/>
      <c r="EL24" s="229"/>
      <c r="EM24" s="229"/>
      <c r="EN24" s="229"/>
      <c r="EO24" s="229"/>
      <c r="EP24" s="229"/>
      <c r="EQ24" s="229"/>
      <c r="ER24" s="229"/>
      <c r="ES24" s="229"/>
      <c r="ET24" s="229"/>
      <c r="EU24" s="229"/>
      <c r="EV24" s="229"/>
      <c r="EW24" s="229"/>
      <c r="EX24" s="229"/>
      <c r="EY24" s="229"/>
      <c r="EZ24" s="229"/>
      <c r="FA24" s="229"/>
      <c r="FB24" s="229"/>
      <c r="FC24" s="229"/>
      <c r="FD24" s="229"/>
      <c r="FE24" s="229"/>
      <c r="FF24" s="229"/>
      <c r="FG24" s="229"/>
      <c r="FH24" s="229"/>
      <c r="FI24" s="229"/>
      <c r="FJ24" s="229"/>
      <c r="FK24" s="229"/>
      <c r="FL24" s="229"/>
      <c r="FM24" s="229"/>
      <c r="FN24" s="229"/>
      <c r="FO24" s="229"/>
      <c r="FP24" s="229"/>
      <c r="FQ24" s="229"/>
      <c r="FR24" s="229"/>
      <c r="FS24" s="229"/>
      <c r="FT24" s="229"/>
      <c r="FU24" s="229"/>
      <c r="FV24" s="229"/>
      <c r="FW24" s="229"/>
      <c r="FX24" s="229"/>
      <c r="FY24" s="229"/>
      <c r="FZ24" s="229"/>
      <c r="GA24" s="229"/>
      <c r="GB24" s="229"/>
      <c r="GC24" s="229"/>
      <c r="GD24" s="229"/>
      <c r="GE24" s="229"/>
      <c r="GF24" s="229"/>
      <c r="GG24" s="229"/>
      <c r="GH24" s="229"/>
      <c r="GI24" s="229"/>
      <c r="GJ24" s="229"/>
      <c r="GK24" s="229"/>
      <c r="GL24" s="229"/>
      <c r="GM24" s="229"/>
      <c r="GN24" s="229"/>
      <c r="GO24" s="229"/>
      <c r="GP24" s="229"/>
      <c r="GQ24" s="229"/>
      <c r="GR24" s="229"/>
      <c r="GS24" s="229"/>
      <c r="GT24" s="229"/>
      <c r="GU24" s="229"/>
      <c r="GV24" s="229"/>
      <c r="GW24" s="229"/>
      <c r="GX24" s="229"/>
      <c r="GY24" s="229"/>
      <c r="GZ24" s="229"/>
      <c r="HA24" s="229"/>
      <c r="HB24" s="229"/>
      <c r="HC24" s="229"/>
      <c r="HD24" s="229"/>
      <c r="HE24" s="229"/>
      <c r="HF24" s="229"/>
      <c r="HG24" s="229"/>
      <c r="HH24" s="229"/>
      <c r="HI24" s="229"/>
      <c r="HJ24" s="229"/>
      <c r="HK24" s="229"/>
      <c r="HL24" s="229"/>
      <c r="HM24" s="229"/>
      <c r="HN24" s="229"/>
      <c r="HO24" s="229"/>
      <c r="HP24" s="229"/>
      <c r="HQ24" s="229"/>
      <c r="HR24" s="229"/>
      <c r="HS24" s="229"/>
      <c r="HT24" s="229"/>
      <c r="HU24" s="229"/>
      <c r="HV24" s="229"/>
      <c r="HW24" s="229"/>
      <c r="HX24" s="229"/>
      <c r="HY24" s="229"/>
      <c r="HZ24" s="229"/>
      <c r="IA24" s="229"/>
      <c r="IB24" s="229"/>
      <c r="IC24" s="229"/>
      <c r="ID24" s="229"/>
      <c r="IE24" s="229"/>
      <c r="IF24" s="229"/>
      <c r="IG24" s="229"/>
      <c r="IH24" s="229"/>
      <c r="II24" s="229"/>
      <c r="IJ24" s="229"/>
      <c r="IK24" s="229"/>
      <c r="IL24" s="229"/>
      <c r="IM24" s="229"/>
      <c r="IN24" s="229"/>
      <c r="IO24" s="229"/>
      <c r="IP24" s="229"/>
      <c r="IQ24" s="229"/>
      <c r="IR24" s="229"/>
      <c r="IS24" s="229"/>
      <c r="IT24" s="229"/>
    </row>
    <row r="25" spans="1:254" s="230" customFormat="1" ht="18" customHeight="1">
      <c r="A25" s="228"/>
      <c r="B25" s="231" t="s">
        <v>92</v>
      </c>
      <c r="C25" s="227">
        <v>10926.48</v>
      </c>
      <c r="D25" s="227">
        <v>9167.31</v>
      </c>
      <c r="E25" s="227">
        <v>8365.03</v>
      </c>
      <c r="F25" s="227">
        <v>10897.16</v>
      </c>
      <c r="G25" s="227">
        <v>8148.76</v>
      </c>
      <c r="H25" s="227">
        <v>7915.49</v>
      </c>
      <c r="I25" s="227">
        <v>9372.8</v>
      </c>
      <c r="J25" s="227">
        <v>7730.93</v>
      </c>
      <c r="K25" s="227">
        <v>14361.75</v>
      </c>
      <c r="L25" s="227">
        <v>6123.34</v>
      </c>
      <c r="M25" s="227">
        <v>9688.13</v>
      </c>
      <c r="N25" s="227">
        <v>4477.54</v>
      </c>
      <c r="O25" s="227">
        <v>107174.71999999999</v>
      </c>
      <c r="P25" s="229"/>
      <c r="Q25" s="229"/>
      <c r="R25" s="229"/>
      <c r="T25" s="229"/>
      <c r="U25" s="229"/>
      <c r="V25" s="229"/>
      <c r="W25" s="229"/>
      <c r="X25" s="229"/>
      <c r="Y25" s="229"/>
      <c r="Z25" s="229"/>
      <c r="AA25" s="229"/>
      <c r="AB25" s="229"/>
      <c r="AC25" s="229"/>
      <c r="AD25" s="229"/>
      <c r="AE25" s="229"/>
      <c r="AF25" s="229"/>
      <c r="AG25" s="229"/>
      <c r="AH25" s="229"/>
      <c r="AI25" s="229"/>
      <c r="AJ25" s="229"/>
      <c r="AK25" s="229"/>
      <c r="AL25" s="229"/>
      <c r="AM25" s="229"/>
      <c r="AN25" s="229"/>
      <c r="AO25" s="229"/>
      <c r="AP25" s="229"/>
      <c r="AQ25" s="229"/>
      <c r="AR25" s="229"/>
      <c r="AS25" s="229"/>
      <c r="AT25" s="229"/>
      <c r="AU25" s="229"/>
      <c r="AV25" s="229"/>
      <c r="AW25" s="229"/>
      <c r="AX25" s="229"/>
      <c r="AY25" s="229"/>
      <c r="AZ25" s="229"/>
      <c r="BA25" s="229"/>
      <c r="BB25" s="229"/>
      <c r="BC25" s="229"/>
      <c r="BD25" s="229"/>
      <c r="BE25" s="229"/>
      <c r="BF25" s="229"/>
      <c r="BG25" s="229"/>
      <c r="BH25" s="229"/>
      <c r="BI25" s="229"/>
      <c r="BJ25" s="229"/>
      <c r="BK25" s="229"/>
      <c r="BL25" s="229"/>
      <c r="BM25" s="229"/>
      <c r="BN25" s="229"/>
      <c r="BO25" s="229"/>
      <c r="BP25" s="229"/>
      <c r="BQ25" s="229"/>
      <c r="BR25" s="229"/>
      <c r="BS25" s="229"/>
      <c r="BT25" s="229"/>
      <c r="BU25" s="229"/>
      <c r="BV25" s="229"/>
      <c r="BW25" s="229"/>
      <c r="BX25" s="229"/>
      <c r="BY25" s="229"/>
      <c r="BZ25" s="229"/>
      <c r="CA25" s="229"/>
      <c r="CB25" s="229"/>
      <c r="CC25" s="229"/>
      <c r="CD25" s="229"/>
      <c r="CE25" s="229"/>
      <c r="CF25" s="229"/>
      <c r="CG25" s="229"/>
      <c r="CH25" s="229"/>
      <c r="CI25" s="229"/>
      <c r="CJ25" s="229"/>
      <c r="CK25" s="229"/>
      <c r="CL25" s="229"/>
      <c r="CM25" s="229"/>
      <c r="CN25" s="229"/>
      <c r="CO25" s="229"/>
      <c r="CP25" s="229"/>
      <c r="CQ25" s="229"/>
      <c r="CR25" s="229"/>
      <c r="CS25" s="229"/>
      <c r="CT25" s="229"/>
      <c r="CU25" s="229"/>
      <c r="CV25" s="229"/>
      <c r="CW25" s="229"/>
      <c r="CX25" s="229"/>
      <c r="CY25" s="229"/>
      <c r="CZ25" s="229"/>
      <c r="DA25" s="229"/>
      <c r="DB25" s="229"/>
      <c r="DC25" s="229"/>
      <c r="DD25" s="229"/>
      <c r="DE25" s="229"/>
      <c r="DF25" s="229"/>
      <c r="DG25" s="229"/>
      <c r="DH25" s="229"/>
      <c r="DI25" s="229"/>
      <c r="DJ25" s="229"/>
      <c r="DK25" s="229"/>
      <c r="DL25" s="229"/>
      <c r="DM25" s="229"/>
      <c r="DN25" s="229"/>
      <c r="DO25" s="229"/>
      <c r="DP25" s="229"/>
      <c r="DQ25" s="229"/>
      <c r="DR25" s="229"/>
      <c r="DS25" s="229"/>
      <c r="DT25" s="229"/>
      <c r="DU25" s="229"/>
      <c r="DV25" s="229"/>
      <c r="DW25" s="229"/>
      <c r="DX25" s="229"/>
      <c r="DY25" s="229"/>
      <c r="DZ25" s="229"/>
      <c r="EA25" s="229"/>
      <c r="EB25" s="229"/>
      <c r="EC25" s="229"/>
      <c r="ED25" s="229"/>
      <c r="EE25" s="229"/>
      <c r="EF25" s="229"/>
      <c r="EG25" s="229"/>
      <c r="EH25" s="229"/>
      <c r="EI25" s="229"/>
      <c r="EJ25" s="229"/>
      <c r="EK25" s="229"/>
      <c r="EL25" s="229"/>
      <c r="EM25" s="229"/>
      <c r="EN25" s="229"/>
      <c r="EO25" s="229"/>
      <c r="EP25" s="229"/>
      <c r="EQ25" s="229"/>
      <c r="ER25" s="229"/>
      <c r="ES25" s="229"/>
      <c r="ET25" s="229"/>
      <c r="EU25" s="229"/>
      <c r="EV25" s="229"/>
      <c r="EW25" s="229"/>
      <c r="EX25" s="229"/>
      <c r="EY25" s="229"/>
      <c r="EZ25" s="229"/>
      <c r="FA25" s="229"/>
      <c r="FB25" s="229"/>
      <c r="FC25" s="229"/>
      <c r="FD25" s="229"/>
      <c r="FE25" s="229"/>
      <c r="FF25" s="229"/>
      <c r="FG25" s="229"/>
      <c r="FH25" s="229"/>
      <c r="FI25" s="229"/>
      <c r="FJ25" s="229"/>
      <c r="FK25" s="229"/>
      <c r="FL25" s="229"/>
      <c r="FM25" s="229"/>
      <c r="FN25" s="229"/>
      <c r="FO25" s="229"/>
      <c r="FP25" s="229"/>
      <c r="FQ25" s="229"/>
      <c r="FR25" s="229"/>
      <c r="FS25" s="229"/>
      <c r="FT25" s="229"/>
      <c r="FU25" s="229"/>
      <c r="FV25" s="229"/>
      <c r="FW25" s="229"/>
      <c r="FX25" s="229"/>
      <c r="FY25" s="229"/>
      <c r="FZ25" s="229"/>
      <c r="GA25" s="229"/>
      <c r="GB25" s="229"/>
      <c r="GC25" s="229"/>
      <c r="GD25" s="229"/>
      <c r="GE25" s="229"/>
      <c r="GF25" s="229"/>
      <c r="GG25" s="229"/>
      <c r="GH25" s="229"/>
      <c r="GI25" s="229"/>
      <c r="GJ25" s="229"/>
      <c r="GK25" s="229"/>
      <c r="GL25" s="229"/>
      <c r="GM25" s="229"/>
      <c r="GN25" s="229"/>
      <c r="GO25" s="229"/>
      <c r="GP25" s="229"/>
      <c r="GQ25" s="229"/>
      <c r="GR25" s="229"/>
      <c r="GS25" s="229"/>
      <c r="GT25" s="229"/>
      <c r="GU25" s="229"/>
      <c r="GV25" s="229"/>
      <c r="GW25" s="229"/>
      <c r="GX25" s="229"/>
      <c r="GY25" s="229"/>
      <c r="GZ25" s="229"/>
      <c r="HA25" s="229"/>
      <c r="HB25" s="229"/>
      <c r="HC25" s="229"/>
      <c r="HD25" s="229"/>
      <c r="HE25" s="229"/>
      <c r="HF25" s="229"/>
      <c r="HG25" s="229"/>
      <c r="HH25" s="229"/>
      <c r="HI25" s="229"/>
      <c r="HJ25" s="229"/>
      <c r="HK25" s="229"/>
      <c r="HL25" s="229"/>
      <c r="HM25" s="229"/>
      <c r="HN25" s="229"/>
      <c r="HO25" s="229"/>
      <c r="HP25" s="229"/>
      <c r="HQ25" s="229"/>
      <c r="HR25" s="229"/>
      <c r="HS25" s="229"/>
      <c r="HT25" s="229"/>
      <c r="HU25" s="229"/>
      <c r="HV25" s="229"/>
      <c r="HW25" s="229"/>
      <c r="HX25" s="229"/>
      <c r="HY25" s="229"/>
      <c r="HZ25" s="229"/>
      <c r="IA25" s="229"/>
      <c r="IB25" s="229"/>
      <c r="IC25" s="229"/>
      <c r="ID25" s="229"/>
      <c r="IE25" s="229"/>
      <c r="IF25" s="229"/>
      <c r="IG25" s="229"/>
      <c r="IH25" s="229"/>
      <c r="II25" s="229"/>
      <c r="IJ25" s="229"/>
      <c r="IK25" s="229"/>
      <c r="IL25" s="229"/>
      <c r="IM25" s="229"/>
      <c r="IN25" s="229"/>
      <c r="IO25" s="229"/>
      <c r="IP25" s="229"/>
      <c r="IQ25" s="229"/>
      <c r="IR25" s="229"/>
      <c r="IS25" s="229"/>
      <c r="IT25" s="229"/>
    </row>
    <row r="26" spans="1:254" s="212" customFormat="1" ht="18" customHeight="1">
      <c r="A26" s="214"/>
      <c r="B26" s="224" t="s">
        <v>123</v>
      </c>
      <c r="C26" s="225">
        <v>4653.86</v>
      </c>
      <c r="D26" s="225">
        <v>0</v>
      </c>
      <c r="E26" s="225">
        <v>0</v>
      </c>
      <c r="F26" s="225">
        <v>2674</v>
      </c>
      <c r="G26" s="225">
        <v>1162.28</v>
      </c>
      <c r="H26" s="225">
        <v>0</v>
      </c>
      <c r="I26" s="225">
        <v>0</v>
      </c>
      <c r="J26" s="225">
        <v>0</v>
      </c>
      <c r="K26" s="225">
        <v>0</v>
      </c>
      <c r="L26" s="225">
        <v>0</v>
      </c>
      <c r="M26" s="225">
        <v>2060.85</v>
      </c>
      <c r="N26" s="225">
        <v>0</v>
      </c>
      <c r="O26" s="225">
        <v>10550.99</v>
      </c>
      <c r="P26" s="213"/>
      <c r="Q26" s="213"/>
      <c r="R26" s="213"/>
      <c r="T26" s="213"/>
      <c r="U26" s="213"/>
      <c r="V26" s="213"/>
      <c r="W26" s="213"/>
      <c r="X26" s="213"/>
      <c r="Y26" s="213"/>
      <c r="Z26" s="213"/>
      <c r="AA26" s="213"/>
      <c r="AB26" s="213"/>
      <c r="AC26" s="213"/>
      <c r="AD26" s="213"/>
      <c r="AE26" s="213"/>
      <c r="AF26" s="213"/>
      <c r="AG26" s="213"/>
      <c r="AH26" s="213"/>
      <c r="AI26" s="213"/>
      <c r="AJ26" s="213"/>
      <c r="AK26" s="213"/>
      <c r="AL26" s="213"/>
      <c r="AM26" s="213"/>
      <c r="AN26" s="213"/>
      <c r="AO26" s="213"/>
      <c r="AP26" s="213"/>
      <c r="AQ26" s="213"/>
      <c r="AR26" s="213"/>
      <c r="AS26" s="213"/>
      <c r="AT26" s="213"/>
      <c r="AU26" s="213"/>
      <c r="AV26" s="213"/>
      <c r="AW26" s="213"/>
      <c r="AX26" s="213"/>
      <c r="AY26" s="213"/>
      <c r="AZ26" s="213"/>
      <c r="BA26" s="213"/>
      <c r="BB26" s="213"/>
      <c r="BC26" s="213"/>
      <c r="BD26" s="213"/>
      <c r="BE26" s="213"/>
      <c r="BF26" s="213"/>
      <c r="BG26" s="213"/>
      <c r="BH26" s="213"/>
      <c r="BI26" s="213"/>
      <c r="BJ26" s="213"/>
      <c r="BK26" s="213"/>
      <c r="BL26" s="213"/>
      <c r="BM26" s="213"/>
      <c r="BN26" s="213"/>
      <c r="BO26" s="213"/>
      <c r="BP26" s="213"/>
      <c r="BQ26" s="213"/>
      <c r="BR26" s="213"/>
      <c r="BS26" s="213"/>
      <c r="BT26" s="213"/>
      <c r="BU26" s="213"/>
      <c r="BV26" s="213"/>
      <c r="BW26" s="213"/>
      <c r="BX26" s="213"/>
      <c r="BY26" s="213"/>
      <c r="BZ26" s="213"/>
      <c r="CA26" s="213"/>
      <c r="CB26" s="213"/>
      <c r="CC26" s="213"/>
      <c r="CD26" s="213"/>
      <c r="CE26" s="213"/>
      <c r="CF26" s="213"/>
      <c r="CG26" s="213"/>
      <c r="CH26" s="213"/>
      <c r="CI26" s="213"/>
      <c r="CJ26" s="213"/>
      <c r="CK26" s="213"/>
      <c r="CL26" s="213"/>
      <c r="CM26" s="213"/>
      <c r="CN26" s="213"/>
      <c r="CO26" s="213"/>
      <c r="CP26" s="213"/>
      <c r="CQ26" s="213"/>
      <c r="CR26" s="213"/>
      <c r="CS26" s="213"/>
      <c r="CT26" s="213"/>
      <c r="CU26" s="213"/>
      <c r="CV26" s="213"/>
      <c r="CW26" s="213"/>
      <c r="CX26" s="213"/>
      <c r="CY26" s="213"/>
      <c r="CZ26" s="213"/>
      <c r="DA26" s="213"/>
      <c r="DB26" s="213"/>
      <c r="DC26" s="213"/>
      <c r="DD26" s="213"/>
      <c r="DE26" s="213"/>
      <c r="DF26" s="213"/>
      <c r="DG26" s="213"/>
      <c r="DH26" s="213"/>
      <c r="DI26" s="213"/>
      <c r="DJ26" s="213"/>
      <c r="DK26" s="213"/>
      <c r="DL26" s="213"/>
      <c r="DM26" s="213"/>
      <c r="DN26" s="213"/>
      <c r="DO26" s="213"/>
      <c r="DP26" s="213"/>
      <c r="DQ26" s="213"/>
      <c r="DR26" s="213"/>
      <c r="DS26" s="213"/>
      <c r="DT26" s="213"/>
      <c r="DU26" s="213"/>
      <c r="DV26" s="213"/>
      <c r="DW26" s="213"/>
      <c r="DX26" s="213"/>
      <c r="DY26" s="213"/>
      <c r="DZ26" s="213"/>
      <c r="EA26" s="213"/>
      <c r="EB26" s="213"/>
      <c r="EC26" s="213"/>
      <c r="ED26" s="213"/>
      <c r="EE26" s="213"/>
      <c r="EF26" s="213"/>
      <c r="EG26" s="213"/>
      <c r="EH26" s="213"/>
      <c r="EI26" s="213"/>
      <c r="EJ26" s="213"/>
      <c r="EK26" s="213"/>
      <c r="EL26" s="213"/>
      <c r="EM26" s="213"/>
      <c r="EN26" s="213"/>
      <c r="EO26" s="213"/>
      <c r="EP26" s="213"/>
      <c r="EQ26" s="213"/>
      <c r="ER26" s="213"/>
      <c r="ES26" s="213"/>
      <c r="ET26" s="213"/>
      <c r="EU26" s="213"/>
      <c r="EV26" s="213"/>
      <c r="EW26" s="213"/>
      <c r="EX26" s="213"/>
      <c r="EY26" s="213"/>
      <c r="EZ26" s="213"/>
      <c r="FA26" s="213"/>
      <c r="FB26" s="213"/>
      <c r="FC26" s="213"/>
      <c r="FD26" s="213"/>
      <c r="FE26" s="213"/>
      <c r="FF26" s="213"/>
      <c r="FG26" s="213"/>
      <c r="FH26" s="213"/>
      <c r="FI26" s="213"/>
      <c r="FJ26" s="213"/>
      <c r="FK26" s="213"/>
      <c r="FL26" s="213"/>
      <c r="FM26" s="213"/>
      <c r="FN26" s="213"/>
      <c r="FO26" s="213"/>
      <c r="FP26" s="213"/>
      <c r="FQ26" s="213"/>
      <c r="FR26" s="213"/>
      <c r="FS26" s="213"/>
      <c r="FT26" s="213"/>
      <c r="FU26" s="213"/>
      <c r="FV26" s="213"/>
      <c r="FW26" s="213"/>
      <c r="FX26" s="213"/>
      <c r="FY26" s="213"/>
      <c r="FZ26" s="213"/>
      <c r="GA26" s="213"/>
      <c r="GB26" s="213"/>
      <c r="GC26" s="213"/>
      <c r="GD26" s="213"/>
      <c r="GE26" s="213"/>
      <c r="GF26" s="213"/>
      <c r="GG26" s="213"/>
      <c r="GH26" s="213"/>
      <c r="GI26" s="213"/>
      <c r="GJ26" s="213"/>
      <c r="GK26" s="213"/>
      <c r="GL26" s="213"/>
      <c r="GM26" s="213"/>
      <c r="GN26" s="213"/>
      <c r="GO26" s="213"/>
      <c r="GP26" s="213"/>
      <c r="GQ26" s="213"/>
      <c r="GR26" s="213"/>
      <c r="GS26" s="213"/>
      <c r="GT26" s="213"/>
      <c r="GU26" s="213"/>
      <c r="GV26" s="213"/>
      <c r="GW26" s="213"/>
      <c r="GX26" s="213"/>
      <c r="GY26" s="213"/>
      <c r="GZ26" s="213"/>
      <c r="HA26" s="213"/>
      <c r="HB26" s="213"/>
      <c r="HC26" s="213"/>
      <c r="HD26" s="213"/>
      <c r="HE26" s="213"/>
      <c r="HF26" s="213"/>
      <c r="HG26" s="213"/>
      <c r="HH26" s="213"/>
      <c r="HI26" s="213"/>
      <c r="HJ26" s="213"/>
      <c r="HK26" s="213"/>
      <c r="HL26" s="213"/>
      <c r="HM26" s="213"/>
      <c r="HN26" s="213"/>
      <c r="HO26" s="213"/>
      <c r="HP26" s="213"/>
      <c r="HQ26" s="213"/>
      <c r="HR26" s="213"/>
      <c r="HS26" s="213"/>
      <c r="HT26" s="213"/>
      <c r="HU26" s="213"/>
      <c r="HV26" s="213"/>
      <c r="HW26" s="213"/>
      <c r="HX26" s="213"/>
      <c r="HY26" s="213"/>
      <c r="HZ26" s="213"/>
      <c r="IA26" s="213"/>
      <c r="IB26" s="213"/>
      <c r="IC26" s="213"/>
      <c r="ID26" s="213"/>
      <c r="IE26" s="213"/>
      <c r="IF26" s="213"/>
      <c r="IG26" s="213"/>
      <c r="IH26" s="213"/>
      <c r="II26" s="213"/>
      <c r="IJ26" s="213"/>
      <c r="IK26" s="213"/>
      <c r="IL26" s="213"/>
      <c r="IM26" s="213"/>
      <c r="IN26" s="213"/>
      <c r="IO26" s="213"/>
      <c r="IP26" s="213"/>
      <c r="IQ26" s="213"/>
      <c r="IR26" s="213"/>
      <c r="IS26" s="213"/>
      <c r="IT26" s="213"/>
    </row>
    <row r="27" spans="1:254" s="212" customFormat="1" ht="18" customHeight="1">
      <c r="A27" s="214"/>
      <c r="B27" s="224"/>
      <c r="C27" s="225"/>
      <c r="D27" s="225"/>
      <c r="E27" s="225"/>
      <c r="F27" s="225"/>
      <c r="G27" s="225"/>
      <c r="H27" s="225"/>
      <c r="I27" s="225"/>
      <c r="J27" s="225"/>
      <c r="K27" s="225"/>
      <c r="L27" s="225"/>
      <c r="M27" s="225"/>
      <c r="N27" s="225"/>
      <c r="O27" s="225"/>
      <c r="P27" s="213"/>
      <c r="Q27" s="213"/>
      <c r="R27" s="213"/>
      <c r="T27" s="213"/>
      <c r="U27" s="213"/>
      <c r="V27" s="213"/>
      <c r="W27" s="213"/>
      <c r="X27" s="213"/>
      <c r="Y27" s="213"/>
      <c r="Z27" s="213"/>
      <c r="AA27" s="213"/>
      <c r="AB27" s="213"/>
      <c r="AC27" s="213"/>
      <c r="AD27" s="213"/>
      <c r="AE27" s="213"/>
      <c r="AF27" s="213"/>
      <c r="AG27" s="213"/>
      <c r="AH27" s="213"/>
      <c r="AI27" s="213"/>
      <c r="AJ27" s="213"/>
      <c r="AK27" s="213"/>
      <c r="AL27" s="213"/>
      <c r="AM27" s="213"/>
      <c r="AN27" s="213"/>
      <c r="AO27" s="213"/>
      <c r="AP27" s="213"/>
      <c r="AQ27" s="213"/>
      <c r="AR27" s="213"/>
      <c r="AS27" s="213"/>
      <c r="AT27" s="213"/>
      <c r="AU27" s="213"/>
      <c r="AV27" s="213"/>
      <c r="AW27" s="213"/>
      <c r="AX27" s="213"/>
      <c r="AY27" s="213"/>
      <c r="AZ27" s="213"/>
      <c r="BA27" s="213"/>
      <c r="BB27" s="213"/>
      <c r="BC27" s="213"/>
      <c r="BD27" s="213"/>
      <c r="BE27" s="213"/>
      <c r="BF27" s="213"/>
      <c r="BG27" s="213"/>
      <c r="BH27" s="213"/>
      <c r="BI27" s="213"/>
      <c r="BJ27" s="213"/>
      <c r="BK27" s="213"/>
      <c r="BL27" s="213"/>
      <c r="BM27" s="213"/>
      <c r="BN27" s="213"/>
      <c r="BO27" s="213"/>
      <c r="BP27" s="213"/>
      <c r="BQ27" s="213"/>
      <c r="BR27" s="213"/>
      <c r="BS27" s="213"/>
      <c r="BT27" s="213"/>
      <c r="BU27" s="213"/>
      <c r="BV27" s="213"/>
      <c r="BW27" s="213"/>
      <c r="BX27" s="213"/>
      <c r="BY27" s="213"/>
      <c r="BZ27" s="213"/>
      <c r="CA27" s="213"/>
      <c r="CB27" s="213"/>
      <c r="CC27" s="213"/>
      <c r="CD27" s="213"/>
      <c r="CE27" s="213"/>
      <c r="CF27" s="213"/>
      <c r="CG27" s="213"/>
      <c r="CH27" s="213"/>
      <c r="CI27" s="213"/>
      <c r="CJ27" s="213"/>
      <c r="CK27" s="213"/>
      <c r="CL27" s="213"/>
      <c r="CM27" s="213"/>
      <c r="CN27" s="213"/>
      <c r="CO27" s="213"/>
      <c r="CP27" s="213"/>
      <c r="CQ27" s="213"/>
      <c r="CR27" s="213"/>
      <c r="CS27" s="213"/>
      <c r="CT27" s="213"/>
      <c r="CU27" s="213"/>
      <c r="CV27" s="213"/>
      <c r="CW27" s="213"/>
      <c r="CX27" s="213"/>
      <c r="CY27" s="213"/>
      <c r="CZ27" s="213"/>
      <c r="DA27" s="213"/>
      <c r="DB27" s="213"/>
      <c r="DC27" s="213"/>
      <c r="DD27" s="213"/>
      <c r="DE27" s="213"/>
      <c r="DF27" s="213"/>
      <c r="DG27" s="213"/>
      <c r="DH27" s="213"/>
      <c r="DI27" s="213"/>
      <c r="DJ27" s="213"/>
      <c r="DK27" s="213"/>
      <c r="DL27" s="213"/>
      <c r="DM27" s="213"/>
      <c r="DN27" s="213"/>
      <c r="DO27" s="213"/>
      <c r="DP27" s="213"/>
      <c r="DQ27" s="213"/>
      <c r="DR27" s="213"/>
      <c r="DS27" s="213"/>
      <c r="DT27" s="213"/>
      <c r="DU27" s="213"/>
      <c r="DV27" s="213"/>
      <c r="DW27" s="213"/>
      <c r="DX27" s="213"/>
      <c r="DY27" s="213"/>
      <c r="DZ27" s="213"/>
      <c r="EA27" s="213"/>
      <c r="EB27" s="213"/>
      <c r="EC27" s="213"/>
      <c r="ED27" s="213"/>
      <c r="EE27" s="213"/>
      <c r="EF27" s="213"/>
      <c r="EG27" s="213"/>
      <c r="EH27" s="213"/>
      <c r="EI27" s="213"/>
      <c r="EJ27" s="213"/>
      <c r="EK27" s="213"/>
      <c r="EL27" s="213"/>
      <c r="EM27" s="213"/>
      <c r="EN27" s="213"/>
      <c r="EO27" s="213"/>
      <c r="EP27" s="213"/>
      <c r="EQ27" s="213"/>
      <c r="ER27" s="213"/>
      <c r="ES27" s="213"/>
      <c r="ET27" s="213"/>
      <c r="EU27" s="213"/>
      <c r="EV27" s="213"/>
      <c r="EW27" s="213"/>
      <c r="EX27" s="213"/>
      <c r="EY27" s="213"/>
      <c r="EZ27" s="213"/>
      <c r="FA27" s="213"/>
      <c r="FB27" s="213"/>
      <c r="FC27" s="213"/>
      <c r="FD27" s="213"/>
      <c r="FE27" s="213"/>
      <c r="FF27" s="213"/>
      <c r="FG27" s="213"/>
      <c r="FH27" s="213"/>
      <c r="FI27" s="213"/>
      <c r="FJ27" s="213"/>
      <c r="FK27" s="213"/>
      <c r="FL27" s="213"/>
      <c r="FM27" s="213"/>
      <c r="FN27" s="213"/>
      <c r="FO27" s="213"/>
      <c r="FP27" s="213"/>
      <c r="FQ27" s="213"/>
      <c r="FR27" s="213"/>
      <c r="FS27" s="213"/>
      <c r="FT27" s="213"/>
      <c r="FU27" s="213"/>
      <c r="FV27" s="213"/>
      <c r="FW27" s="213"/>
      <c r="FX27" s="213"/>
      <c r="FY27" s="213"/>
      <c r="FZ27" s="213"/>
      <c r="GA27" s="213"/>
      <c r="GB27" s="213"/>
      <c r="GC27" s="213"/>
      <c r="GD27" s="213"/>
      <c r="GE27" s="213"/>
      <c r="GF27" s="213"/>
      <c r="GG27" s="213"/>
      <c r="GH27" s="213"/>
      <c r="GI27" s="213"/>
      <c r="GJ27" s="213"/>
      <c r="GK27" s="213"/>
      <c r="GL27" s="213"/>
      <c r="GM27" s="213"/>
      <c r="GN27" s="213"/>
      <c r="GO27" s="213"/>
      <c r="GP27" s="213"/>
      <c r="GQ27" s="213"/>
      <c r="GR27" s="213"/>
      <c r="GS27" s="213"/>
      <c r="GT27" s="213"/>
      <c r="GU27" s="213"/>
      <c r="GV27" s="213"/>
      <c r="GW27" s="213"/>
      <c r="GX27" s="213"/>
      <c r="GY27" s="213"/>
      <c r="GZ27" s="213"/>
      <c r="HA27" s="213"/>
      <c r="HB27" s="213"/>
      <c r="HC27" s="213"/>
      <c r="HD27" s="213"/>
      <c r="HE27" s="213"/>
      <c r="HF27" s="213"/>
      <c r="HG27" s="213"/>
      <c r="HH27" s="213"/>
      <c r="HI27" s="213"/>
      <c r="HJ27" s="213"/>
      <c r="HK27" s="213"/>
      <c r="HL27" s="213"/>
      <c r="HM27" s="213"/>
      <c r="HN27" s="213"/>
      <c r="HO27" s="213"/>
      <c r="HP27" s="213"/>
      <c r="HQ27" s="213"/>
      <c r="HR27" s="213"/>
      <c r="HS27" s="213"/>
      <c r="HT27" s="213"/>
      <c r="HU27" s="213"/>
      <c r="HV27" s="213"/>
      <c r="HW27" s="213"/>
      <c r="HX27" s="213"/>
      <c r="HY27" s="213"/>
      <c r="HZ27" s="213"/>
      <c r="IA27" s="213"/>
      <c r="IB27" s="213"/>
      <c r="IC27" s="213"/>
      <c r="ID27" s="213"/>
      <c r="IE27" s="213"/>
      <c r="IF27" s="213"/>
      <c r="IG27" s="213"/>
      <c r="IH27" s="213"/>
      <c r="II27" s="213"/>
      <c r="IJ27" s="213"/>
      <c r="IK27" s="213"/>
      <c r="IL27" s="213"/>
      <c r="IM27" s="213"/>
      <c r="IN27" s="213"/>
      <c r="IO27" s="213"/>
      <c r="IP27" s="213"/>
      <c r="IQ27" s="213"/>
      <c r="IR27" s="213"/>
      <c r="IS27" s="213"/>
      <c r="IT27" s="213"/>
    </row>
    <row r="28" spans="1:254" s="212" customFormat="1" ht="18" customHeight="1">
      <c r="A28" s="214"/>
      <c r="B28" s="224" t="s">
        <v>124</v>
      </c>
      <c r="C28" s="225">
        <v>0</v>
      </c>
      <c r="D28" s="225">
        <v>0</v>
      </c>
      <c r="E28" s="225">
        <v>33.56</v>
      </c>
      <c r="F28" s="225">
        <v>0</v>
      </c>
      <c r="G28" s="225">
        <v>0</v>
      </c>
      <c r="H28" s="225">
        <v>0</v>
      </c>
      <c r="I28" s="225">
        <v>32.99</v>
      </c>
      <c r="J28" s="225">
        <v>17.91</v>
      </c>
      <c r="K28" s="225">
        <v>0</v>
      </c>
      <c r="L28" s="225">
        <v>0</v>
      </c>
      <c r="M28" s="225">
        <v>0</v>
      </c>
      <c r="N28" s="225">
        <v>0</v>
      </c>
      <c r="O28" s="225">
        <v>84.46000000000001</v>
      </c>
      <c r="P28" s="213"/>
      <c r="Q28" s="213"/>
      <c r="R28" s="213"/>
      <c r="T28" s="213"/>
      <c r="U28" s="213"/>
      <c r="V28" s="213"/>
      <c r="W28" s="213"/>
      <c r="X28" s="213"/>
      <c r="Y28" s="213"/>
      <c r="Z28" s="213"/>
      <c r="AA28" s="213"/>
      <c r="AB28" s="213"/>
      <c r="AC28" s="213"/>
      <c r="AD28" s="213"/>
      <c r="AE28" s="213"/>
      <c r="AF28" s="213"/>
      <c r="AG28" s="213"/>
      <c r="AH28" s="213"/>
      <c r="AI28" s="213"/>
      <c r="AJ28" s="213"/>
      <c r="AK28" s="213"/>
      <c r="AL28" s="213"/>
      <c r="AM28" s="213"/>
      <c r="AN28" s="213"/>
      <c r="AO28" s="213"/>
      <c r="AP28" s="213"/>
      <c r="AQ28" s="213"/>
      <c r="AR28" s="213"/>
      <c r="AS28" s="213"/>
      <c r="AT28" s="213"/>
      <c r="AU28" s="213"/>
      <c r="AV28" s="213"/>
      <c r="AW28" s="213"/>
      <c r="AX28" s="213"/>
      <c r="AY28" s="213"/>
      <c r="AZ28" s="213"/>
      <c r="BA28" s="213"/>
      <c r="BB28" s="213"/>
      <c r="BC28" s="213"/>
      <c r="BD28" s="213"/>
      <c r="BE28" s="213"/>
      <c r="BF28" s="213"/>
      <c r="BG28" s="213"/>
      <c r="BH28" s="213"/>
      <c r="BI28" s="213"/>
      <c r="BJ28" s="213"/>
      <c r="BK28" s="213"/>
      <c r="BL28" s="213"/>
      <c r="BM28" s="213"/>
      <c r="BN28" s="213"/>
      <c r="BO28" s="213"/>
      <c r="BP28" s="213"/>
      <c r="BQ28" s="213"/>
      <c r="BR28" s="213"/>
      <c r="BS28" s="213"/>
      <c r="BT28" s="213"/>
      <c r="BU28" s="213"/>
      <c r="BV28" s="213"/>
      <c r="BW28" s="213"/>
      <c r="BX28" s="213"/>
      <c r="BY28" s="213"/>
      <c r="BZ28" s="213"/>
      <c r="CA28" s="213"/>
      <c r="CB28" s="213"/>
      <c r="CC28" s="213"/>
      <c r="CD28" s="213"/>
      <c r="CE28" s="213"/>
      <c r="CF28" s="213"/>
      <c r="CG28" s="213"/>
      <c r="CH28" s="213"/>
      <c r="CI28" s="213"/>
      <c r="CJ28" s="213"/>
      <c r="CK28" s="213"/>
      <c r="CL28" s="213"/>
      <c r="CM28" s="213"/>
      <c r="CN28" s="213"/>
      <c r="CO28" s="213"/>
      <c r="CP28" s="213"/>
      <c r="CQ28" s="213"/>
      <c r="CR28" s="213"/>
      <c r="CS28" s="213"/>
      <c r="CT28" s="213"/>
      <c r="CU28" s="213"/>
      <c r="CV28" s="213"/>
      <c r="CW28" s="213"/>
      <c r="CX28" s="213"/>
      <c r="CY28" s="213"/>
      <c r="CZ28" s="213"/>
      <c r="DA28" s="213"/>
      <c r="DB28" s="213"/>
      <c r="DC28" s="213"/>
      <c r="DD28" s="213"/>
      <c r="DE28" s="213"/>
      <c r="DF28" s="213"/>
      <c r="DG28" s="213"/>
      <c r="DH28" s="213"/>
      <c r="DI28" s="213"/>
      <c r="DJ28" s="213"/>
      <c r="DK28" s="213"/>
      <c r="DL28" s="213"/>
      <c r="DM28" s="213"/>
      <c r="DN28" s="213"/>
      <c r="DO28" s="213"/>
      <c r="DP28" s="213"/>
      <c r="DQ28" s="213"/>
      <c r="DR28" s="213"/>
      <c r="DS28" s="213"/>
      <c r="DT28" s="213"/>
      <c r="DU28" s="213"/>
      <c r="DV28" s="213"/>
      <c r="DW28" s="213"/>
      <c r="DX28" s="213"/>
      <c r="DY28" s="213"/>
      <c r="DZ28" s="213"/>
      <c r="EA28" s="213"/>
      <c r="EB28" s="213"/>
      <c r="EC28" s="213"/>
      <c r="ED28" s="213"/>
      <c r="EE28" s="213"/>
      <c r="EF28" s="213"/>
      <c r="EG28" s="213"/>
      <c r="EH28" s="213"/>
      <c r="EI28" s="213"/>
      <c r="EJ28" s="213"/>
      <c r="EK28" s="213"/>
      <c r="EL28" s="213"/>
      <c r="EM28" s="213"/>
      <c r="EN28" s="213"/>
      <c r="EO28" s="213"/>
      <c r="EP28" s="213"/>
      <c r="EQ28" s="213"/>
      <c r="ER28" s="213"/>
      <c r="ES28" s="213"/>
      <c r="ET28" s="213"/>
      <c r="EU28" s="213"/>
      <c r="EV28" s="213"/>
      <c r="EW28" s="213"/>
      <c r="EX28" s="213"/>
      <c r="EY28" s="213"/>
      <c r="EZ28" s="213"/>
      <c r="FA28" s="213"/>
      <c r="FB28" s="213"/>
      <c r="FC28" s="213"/>
      <c r="FD28" s="213"/>
      <c r="FE28" s="213"/>
      <c r="FF28" s="213"/>
      <c r="FG28" s="213"/>
      <c r="FH28" s="213"/>
      <c r="FI28" s="213"/>
      <c r="FJ28" s="213"/>
      <c r="FK28" s="213"/>
      <c r="FL28" s="213"/>
      <c r="FM28" s="213"/>
      <c r="FN28" s="213"/>
      <c r="FO28" s="213"/>
      <c r="FP28" s="213"/>
      <c r="FQ28" s="213"/>
      <c r="FR28" s="213"/>
      <c r="FS28" s="213"/>
      <c r="FT28" s="213"/>
      <c r="FU28" s="213"/>
      <c r="FV28" s="213"/>
      <c r="FW28" s="213"/>
      <c r="FX28" s="213"/>
      <c r="FY28" s="213"/>
      <c r="FZ28" s="213"/>
      <c r="GA28" s="213"/>
      <c r="GB28" s="213"/>
      <c r="GC28" s="213"/>
      <c r="GD28" s="213"/>
      <c r="GE28" s="213"/>
      <c r="GF28" s="213"/>
      <c r="GG28" s="213"/>
      <c r="GH28" s="213"/>
      <c r="GI28" s="213"/>
      <c r="GJ28" s="213"/>
      <c r="GK28" s="213"/>
      <c r="GL28" s="213"/>
      <c r="GM28" s="213"/>
      <c r="GN28" s="213"/>
      <c r="GO28" s="213"/>
      <c r="GP28" s="213"/>
      <c r="GQ28" s="213"/>
      <c r="GR28" s="213"/>
      <c r="GS28" s="213"/>
      <c r="GT28" s="213"/>
      <c r="GU28" s="213"/>
      <c r="GV28" s="213"/>
      <c r="GW28" s="213"/>
      <c r="GX28" s="213"/>
      <c r="GY28" s="213"/>
      <c r="GZ28" s="213"/>
      <c r="HA28" s="213"/>
      <c r="HB28" s="213"/>
      <c r="HC28" s="213"/>
      <c r="HD28" s="213"/>
      <c r="HE28" s="213"/>
      <c r="HF28" s="213"/>
      <c r="HG28" s="213"/>
      <c r="HH28" s="213"/>
      <c r="HI28" s="213"/>
      <c r="HJ28" s="213"/>
      <c r="HK28" s="213"/>
      <c r="HL28" s="213"/>
      <c r="HM28" s="213"/>
      <c r="HN28" s="213"/>
      <c r="HO28" s="213"/>
      <c r="HP28" s="213"/>
      <c r="HQ28" s="213"/>
      <c r="HR28" s="213"/>
      <c r="HS28" s="213"/>
      <c r="HT28" s="213"/>
      <c r="HU28" s="213"/>
      <c r="HV28" s="213"/>
      <c r="HW28" s="213"/>
      <c r="HX28" s="213"/>
      <c r="HY28" s="213"/>
      <c r="HZ28" s="213"/>
      <c r="IA28" s="213"/>
      <c r="IB28" s="213"/>
      <c r="IC28" s="213"/>
      <c r="ID28" s="213"/>
      <c r="IE28" s="213"/>
      <c r="IF28" s="213"/>
      <c r="IG28" s="213"/>
      <c r="IH28" s="213"/>
      <c r="II28" s="213"/>
      <c r="IJ28" s="213"/>
      <c r="IK28" s="213"/>
      <c r="IL28" s="213"/>
      <c r="IM28" s="213"/>
      <c r="IN28" s="213"/>
      <c r="IO28" s="213"/>
      <c r="IP28" s="213"/>
      <c r="IQ28" s="213"/>
      <c r="IR28" s="213"/>
      <c r="IS28" s="213"/>
      <c r="IT28" s="213"/>
    </row>
    <row r="29" spans="1:254" s="212" customFormat="1" ht="18" customHeight="1">
      <c r="A29" s="214"/>
      <c r="B29" s="224"/>
      <c r="C29" s="225"/>
      <c r="D29" s="225"/>
      <c r="E29" s="225"/>
      <c r="F29" s="225"/>
      <c r="G29" s="225"/>
      <c r="H29" s="225"/>
      <c r="I29" s="225"/>
      <c r="J29" s="225"/>
      <c r="K29" s="225"/>
      <c r="L29" s="225"/>
      <c r="M29" s="225"/>
      <c r="N29" s="225"/>
      <c r="O29" s="225"/>
      <c r="P29" s="213"/>
      <c r="Q29" s="213"/>
      <c r="R29" s="213"/>
      <c r="T29" s="213"/>
      <c r="U29" s="213"/>
      <c r="V29" s="213"/>
      <c r="W29" s="213"/>
      <c r="X29" s="213"/>
      <c r="Y29" s="213"/>
      <c r="Z29" s="213"/>
      <c r="AA29" s="213"/>
      <c r="AB29" s="213"/>
      <c r="AC29" s="213"/>
      <c r="AD29" s="213"/>
      <c r="AE29" s="213"/>
      <c r="AF29" s="213"/>
      <c r="AG29" s="213"/>
      <c r="AH29" s="213"/>
      <c r="AI29" s="213"/>
      <c r="AJ29" s="213"/>
      <c r="AK29" s="213"/>
      <c r="AL29" s="213"/>
      <c r="AM29" s="213"/>
      <c r="AN29" s="213"/>
      <c r="AO29" s="213"/>
      <c r="AP29" s="213"/>
      <c r="AQ29" s="213"/>
      <c r="AR29" s="213"/>
      <c r="AS29" s="213"/>
      <c r="AT29" s="213"/>
      <c r="AU29" s="213"/>
      <c r="AV29" s="213"/>
      <c r="AW29" s="213"/>
      <c r="AX29" s="213"/>
      <c r="AY29" s="213"/>
      <c r="AZ29" s="213"/>
      <c r="BA29" s="213"/>
      <c r="BB29" s="213"/>
      <c r="BC29" s="213"/>
      <c r="BD29" s="213"/>
      <c r="BE29" s="213"/>
      <c r="BF29" s="213"/>
      <c r="BG29" s="213"/>
      <c r="BH29" s="213"/>
      <c r="BI29" s="213"/>
      <c r="BJ29" s="213"/>
      <c r="BK29" s="213"/>
      <c r="BL29" s="213"/>
      <c r="BM29" s="213"/>
      <c r="BN29" s="213"/>
      <c r="BO29" s="213"/>
      <c r="BP29" s="213"/>
      <c r="BQ29" s="213"/>
      <c r="BR29" s="213"/>
      <c r="BS29" s="213"/>
      <c r="BT29" s="213"/>
      <c r="BU29" s="213"/>
      <c r="BV29" s="213"/>
      <c r="BW29" s="213"/>
      <c r="BX29" s="213"/>
      <c r="BY29" s="213"/>
      <c r="BZ29" s="213"/>
      <c r="CA29" s="213"/>
      <c r="CB29" s="213"/>
      <c r="CC29" s="213"/>
      <c r="CD29" s="213"/>
      <c r="CE29" s="213"/>
      <c r="CF29" s="213"/>
      <c r="CG29" s="213"/>
      <c r="CH29" s="213"/>
      <c r="CI29" s="213"/>
      <c r="CJ29" s="213"/>
      <c r="CK29" s="213"/>
      <c r="CL29" s="213"/>
      <c r="CM29" s="213"/>
      <c r="CN29" s="213"/>
      <c r="CO29" s="213"/>
      <c r="CP29" s="213"/>
      <c r="CQ29" s="213"/>
      <c r="CR29" s="213"/>
      <c r="CS29" s="213"/>
      <c r="CT29" s="213"/>
      <c r="CU29" s="213"/>
      <c r="CV29" s="213"/>
      <c r="CW29" s="213"/>
      <c r="CX29" s="213"/>
      <c r="CY29" s="213"/>
      <c r="CZ29" s="213"/>
      <c r="DA29" s="213"/>
      <c r="DB29" s="213"/>
      <c r="DC29" s="213"/>
      <c r="DD29" s="213"/>
      <c r="DE29" s="213"/>
      <c r="DF29" s="213"/>
      <c r="DG29" s="213"/>
      <c r="DH29" s="213"/>
      <c r="DI29" s="213"/>
      <c r="DJ29" s="213"/>
      <c r="DK29" s="213"/>
      <c r="DL29" s="213"/>
      <c r="DM29" s="213"/>
      <c r="DN29" s="213"/>
      <c r="DO29" s="213"/>
      <c r="DP29" s="213"/>
      <c r="DQ29" s="213"/>
      <c r="DR29" s="213"/>
      <c r="DS29" s="213"/>
      <c r="DT29" s="213"/>
      <c r="DU29" s="213"/>
      <c r="DV29" s="213"/>
      <c r="DW29" s="213"/>
      <c r="DX29" s="213"/>
      <c r="DY29" s="213"/>
      <c r="DZ29" s="213"/>
      <c r="EA29" s="213"/>
      <c r="EB29" s="213"/>
      <c r="EC29" s="213"/>
      <c r="ED29" s="213"/>
      <c r="EE29" s="213"/>
      <c r="EF29" s="213"/>
      <c r="EG29" s="213"/>
      <c r="EH29" s="213"/>
      <c r="EI29" s="213"/>
      <c r="EJ29" s="213"/>
      <c r="EK29" s="213"/>
      <c r="EL29" s="213"/>
      <c r="EM29" s="213"/>
      <c r="EN29" s="213"/>
      <c r="EO29" s="213"/>
      <c r="EP29" s="213"/>
      <c r="EQ29" s="213"/>
      <c r="ER29" s="213"/>
      <c r="ES29" s="213"/>
      <c r="ET29" s="213"/>
      <c r="EU29" s="213"/>
      <c r="EV29" s="213"/>
      <c r="EW29" s="213"/>
      <c r="EX29" s="213"/>
      <c r="EY29" s="213"/>
      <c r="EZ29" s="213"/>
      <c r="FA29" s="213"/>
      <c r="FB29" s="213"/>
      <c r="FC29" s="213"/>
      <c r="FD29" s="213"/>
      <c r="FE29" s="213"/>
      <c r="FF29" s="213"/>
      <c r="FG29" s="213"/>
      <c r="FH29" s="213"/>
      <c r="FI29" s="213"/>
      <c r="FJ29" s="213"/>
      <c r="FK29" s="213"/>
      <c r="FL29" s="213"/>
      <c r="FM29" s="213"/>
      <c r="FN29" s="213"/>
      <c r="FO29" s="213"/>
      <c r="FP29" s="213"/>
      <c r="FQ29" s="213"/>
      <c r="FR29" s="213"/>
      <c r="FS29" s="213"/>
      <c r="FT29" s="213"/>
      <c r="FU29" s="213"/>
      <c r="FV29" s="213"/>
      <c r="FW29" s="213"/>
      <c r="FX29" s="213"/>
      <c r="FY29" s="213"/>
      <c r="FZ29" s="213"/>
      <c r="GA29" s="213"/>
      <c r="GB29" s="213"/>
      <c r="GC29" s="213"/>
      <c r="GD29" s="213"/>
      <c r="GE29" s="213"/>
      <c r="GF29" s="213"/>
      <c r="GG29" s="213"/>
      <c r="GH29" s="213"/>
      <c r="GI29" s="213"/>
      <c r="GJ29" s="213"/>
      <c r="GK29" s="213"/>
      <c r="GL29" s="213"/>
      <c r="GM29" s="213"/>
      <c r="GN29" s="213"/>
      <c r="GO29" s="213"/>
      <c r="GP29" s="213"/>
      <c r="GQ29" s="213"/>
      <c r="GR29" s="213"/>
      <c r="GS29" s="213"/>
      <c r="GT29" s="213"/>
      <c r="GU29" s="213"/>
      <c r="GV29" s="213"/>
      <c r="GW29" s="213"/>
      <c r="GX29" s="213"/>
      <c r="GY29" s="213"/>
      <c r="GZ29" s="213"/>
      <c r="HA29" s="213"/>
      <c r="HB29" s="213"/>
      <c r="HC29" s="213"/>
      <c r="HD29" s="213"/>
      <c r="HE29" s="213"/>
      <c r="HF29" s="213"/>
      <c r="HG29" s="213"/>
      <c r="HH29" s="213"/>
      <c r="HI29" s="213"/>
      <c r="HJ29" s="213"/>
      <c r="HK29" s="213"/>
      <c r="HL29" s="213"/>
      <c r="HM29" s="213"/>
      <c r="HN29" s="213"/>
      <c r="HO29" s="213"/>
      <c r="HP29" s="213"/>
      <c r="HQ29" s="213"/>
      <c r="HR29" s="213"/>
      <c r="HS29" s="213"/>
      <c r="HT29" s="213"/>
      <c r="HU29" s="213"/>
      <c r="HV29" s="213"/>
      <c r="HW29" s="213"/>
      <c r="HX29" s="213"/>
      <c r="HY29" s="213"/>
      <c r="HZ29" s="213"/>
      <c r="IA29" s="213"/>
      <c r="IB29" s="213"/>
      <c r="IC29" s="213"/>
      <c r="ID29" s="213"/>
      <c r="IE29" s="213"/>
      <c r="IF29" s="213"/>
      <c r="IG29" s="213"/>
      <c r="IH29" s="213"/>
      <c r="II29" s="213"/>
      <c r="IJ29" s="213"/>
      <c r="IK29" s="213"/>
      <c r="IL29" s="213"/>
      <c r="IM29" s="213"/>
      <c r="IN29" s="213"/>
      <c r="IO29" s="213"/>
      <c r="IP29" s="213"/>
      <c r="IQ29" s="213"/>
      <c r="IR29" s="213"/>
      <c r="IS29" s="213"/>
      <c r="IT29" s="213"/>
    </row>
    <row r="30" spans="1:254" s="212" customFormat="1" ht="18" customHeight="1">
      <c r="A30" s="214"/>
      <c r="B30" s="224" t="s">
        <v>125</v>
      </c>
      <c r="C30" s="225">
        <v>34.39</v>
      </c>
      <c r="D30" s="225">
        <v>25.99</v>
      </c>
      <c r="E30" s="225">
        <v>72.98</v>
      </c>
      <c r="F30" s="225">
        <v>89.79</v>
      </c>
      <c r="G30" s="225">
        <v>14.17</v>
      </c>
      <c r="H30" s="225">
        <v>71.78</v>
      </c>
      <c r="I30" s="225">
        <v>44.91</v>
      </c>
      <c r="J30" s="225">
        <v>34.14</v>
      </c>
      <c r="K30" s="225">
        <v>44.73</v>
      </c>
      <c r="L30" s="225">
        <v>87.9</v>
      </c>
      <c r="M30" s="225">
        <v>28.82</v>
      </c>
      <c r="N30" s="225">
        <v>13.94</v>
      </c>
      <c r="O30" s="225">
        <v>563.5400000000001</v>
      </c>
      <c r="P30" s="213"/>
      <c r="Q30" s="213"/>
      <c r="R30" s="213"/>
      <c r="T30" s="213"/>
      <c r="U30" s="213"/>
      <c r="V30" s="213"/>
      <c r="W30" s="213"/>
      <c r="X30" s="213"/>
      <c r="Y30" s="213"/>
      <c r="Z30" s="213"/>
      <c r="AA30" s="213"/>
      <c r="AB30" s="213"/>
      <c r="AC30" s="213"/>
      <c r="AD30" s="213"/>
      <c r="AE30" s="213"/>
      <c r="AF30" s="213"/>
      <c r="AG30" s="213"/>
      <c r="AH30" s="213"/>
      <c r="AI30" s="213"/>
      <c r="AJ30" s="213"/>
      <c r="AK30" s="213"/>
      <c r="AL30" s="213"/>
      <c r="AM30" s="213"/>
      <c r="AN30" s="213"/>
      <c r="AO30" s="213"/>
      <c r="AP30" s="213"/>
      <c r="AQ30" s="213"/>
      <c r="AR30" s="213"/>
      <c r="AS30" s="213"/>
      <c r="AT30" s="213"/>
      <c r="AU30" s="213"/>
      <c r="AV30" s="213"/>
      <c r="AW30" s="213"/>
      <c r="AX30" s="213"/>
      <c r="AY30" s="213"/>
      <c r="AZ30" s="213"/>
      <c r="BA30" s="213"/>
      <c r="BB30" s="213"/>
      <c r="BC30" s="213"/>
      <c r="BD30" s="213"/>
      <c r="BE30" s="213"/>
      <c r="BF30" s="213"/>
      <c r="BG30" s="213"/>
      <c r="BH30" s="213"/>
      <c r="BI30" s="213"/>
      <c r="BJ30" s="213"/>
      <c r="BK30" s="213"/>
      <c r="BL30" s="213"/>
      <c r="BM30" s="213"/>
      <c r="BN30" s="213"/>
      <c r="BO30" s="213"/>
      <c r="BP30" s="213"/>
      <c r="BQ30" s="213"/>
      <c r="BR30" s="213"/>
      <c r="BS30" s="213"/>
      <c r="BT30" s="213"/>
      <c r="BU30" s="213"/>
      <c r="BV30" s="213"/>
      <c r="BW30" s="213"/>
      <c r="BX30" s="213"/>
      <c r="BY30" s="213"/>
      <c r="BZ30" s="213"/>
      <c r="CA30" s="213"/>
      <c r="CB30" s="213"/>
      <c r="CC30" s="213"/>
      <c r="CD30" s="213"/>
      <c r="CE30" s="213"/>
      <c r="CF30" s="213"/>
      <c r="CG30" s="213"/>
      <c r="CH30" s="213"/>
      <c r="CI30" s="213"/>
      <c r="CJ30" s="213"/>
      <c r="CK30" s="213"/>
      <c r="CL30" s="213"/>
      <c r="CM30" s="213"/>
      <c r="CN30" s="213"/>
      <c r="CO30" s="213"/>
      <c r="CP30" s="213"/>
      <c r="CQ30" s="213"/>
      <c r="CR30" s="213"/>
      <c r="CS30" s="213"/>
      <c r="CT30" s="213"/>
      <c r="CU30" s="213"/>
      <c r="CV30" s="213"/>
      <c r="CW30" s="213"/>
      <c r="CX30" s="213"/>
      <c r="CY30" s="213"/>
      <c r="CZ30" s="213"/>
      <c r="DA30" s="213"/>
      <c r="DB30" s="213"/>
      <c r="DC30" s="213"/>
      <c r="DD30" s="213"/>
      <c r="DE30" s="213"/>
      <c r="DF30" s="213"/>
      <c r="DG30" s="213"/>
      <c r="DH30" s="213"/>
      <c r="DI30" s="213"/>
      <c r="DJ30" s="213"/>
      <c r="DK30" s="213"/>
      <c r="DL30" s="213"/>
      <c r="DM30" s="213"/>
      <c r="DN30" s="213"/>
      <c r="DO30" s="213"/>
      <c r="DP30" s="213"/>
      <c r="DQ30" s="213"/>
      <c r="DR30" s="213"/>
      <c r="DS30" s="213"/>
      <c r="DT30" s="213"/>
      <c r="DU30" s="213"/>
      <c r="DV30" s="213"/>
      <c r="DW30" s="213"/>
      <c r="DX30" s="213"/>
      <c r="DY30" s="213"/>
      <c r="DZ30" s="213"/>
      <c r="EA30" s="213"/>
      <c r="EB30" s="213"/>
      <c r="EC30" s="213"/>
      <c r="ED30" s="213"/>
      <c r="EE30" s="213"/>
      <c r="EF30" s="213"/>
      <c r="EG30" s="213"/>
      <c r="EH30" s="213"/>
      <c r="EI30" s="213"/>
      <c r="EJ30" s="213"/>
      <c r="EK30" s="213"/>
      <c r="EL30" s="213"/>
      <c r="EM30" s="213"/>
      <c r="EN30" s="213"/>
      <c r="EO30" s="213"/>
      <c r="EP30" s="213"/>
      <c r="EQ30" s="213"/>
      <c r="ER30" s="213"/>
      <c r="ES30" s="213"/>
      <c r="ET30" s="213"/>
      <c r="EU30" s="213"/>
      <c r="EV30" s="213"/>
      <c r="EW30" s="213"/>
      <c r="EX30" s="213"/>
      <c r="EY30" s="213"/>
      <c r="EZ30" s="213"/>
      <c r="FA30" s="213"/>
      <c r="FB30" s="213"/>
      <c r="FC30" s="213"/>
      <c r="FD30" s="213"/>
      <c r="FE30" s="213"/>
      <c r="FF30" s="213"/>
      <c r="FG30" s="213"/>
      <c r="FH30" s="213"/>
      <c r="FI30" s="213"/>
      <c r="FJ30" s="213"/>
      <c r="FK30" s="213"/>
      <c r="FL30" s="213"/>
      <c r="FM30" s="213"/>
      <c r="FN30" s="213"/>
      <c r="FO30" s="213"/>
      <c r="FP30" s="213"/>
      <c r="FQ30" s="213"/>
      <c r="FR30" s="213"/>
      <c r="FS30" s="213"/>
      <c r="FT30" s="213"/>
      <c r="FU30" s="213"/>
      <c r="FV30" s="213"/>
      <c r="FW30" s="213"/>
      <c r="FX30" s="213"/>
      <c r="FY30" s="213"/>
      <c r="FZ30" s="213"/>
      <c r="GA30" s="213"/>
      <c r="GB30" s="213"/>
      <c r="GC30" s="213"/>
      <c r="GD30" s="213"/>
      <c r="GE30" s="213"/>
      <c r="GF30" s="213"/>
      <c r="GG30" s="213"/>
      <c r="GH30" s="213"/>
      <c r="GI30" s="213"/>
      <c r="GJ30" s="213"/>
      <c r="GK30" s="213"/>
      <c r="GL30" s="213"/>
      <c r="GM30" s="213"/>
      <c r="GN30" s="213"/>
      <c r="GO30" s="213"/>
      <c r="GP30" s="213"/>
      <c r="GQ30" s="213"/>
      <c r="GR30" s="213"/>
      <c r="GS30" s="213"/>
      <c r="GT30" s="213"/>
      <c r="GU30" s="213"/>
      <c r="GV30" s="213"/>
      <c r="GW30" s="213"/>
      <c r="GX30" s="213"/>
      <c r="GY30" s="213"/>
      <c r="GZ30" s="213"/>
      <c r="HA30" s="213"/>
      <c r="HB30" s="213"/>
      <c r="HC30" s="213"/>
      <c r="HD30" s="213"/>
      <c r="HE30" s="213"/>
      <c r="HF30" s="213"/>
      <c r="HG30" s="213"/>
      <c r="HH30" s="213"/>
      <c r="HI30" s="213"/>
      <c r="HJ30" s="213"/>
      <c r="HK30" s="213"/>
      <c r="HL30" s="213"/>
      <c r="HM30" s="213"/>
      <c r="HN30" s="213"/>
      <c r="HO30" s="213"/>
      <c r="HP30" s="213"/>
      <c r="HQ30" s="213"/>
      <c r="HR30" s="213"/>
      <c r="HS30" s="213"/>
      <c r="HT30" s="213"/>
      <c r="HU30" s="213"/>
      <c r="HV30" s="213"/>
      <c r="HW30" s="213"/>
      <c r="HX30" s="213"/>
      <c r="HY30" s="213"/>
      <c r="HZ30" s="213"/>
      <c r="IA30" s="213"/>
      <c r="IB30" s="213"/>
      <c r="IC30" s="213"/>
      <c r="ID30" s="213"/>
      <c r="IE30" s="213"/>
      <c r="IF30" s="213"/>
      <c r="IG30" s="213"/>
      <c r="IH30" s="213"/>
      <c r="II30" s="213"/>
      <c r="IJ30" s="213"/>
      <c r="IK30" s="213"/>
      <c r="IL30" s="213"/>
      <c r="IM30" s="213"/>
      <c r="IN30" s="213"/>
      <c r="IO30" s="213"/>
      <c r="IP30" s="213"/>
      <c r="IQ30" s="213"/>
      <c r="IR30" s="213"/>
      <c r="IS30" s="213"/>
      <c r="IT30" s="213"/>
    </row>
    <row r="31" spans="1:254" s="212" customFormat="1" ht="18" customHeight="1">
      <c r="A31" s="214"/>
      <c r="B31" s="224"/>
      <c r="C31" s="225"/>
      <c r="D31" s="225"/>
      <c r="E31" s="225"/>
      <c r="F31" s="225"/>
      <c r="G31" s="225"/>
      <c r="H31" s="225"/>
      <c r="I31" s="225"/>
      <c r="J31" s="225"/>
      <c r="K31" s="225"/>
      <c r="L31" s="225"/>
      <c r="M31" s="225"/>
      <c r="N31" s="225"/>
      <c r="O31" s="225"/>
      <c r="P31" s="213"/>
      <c r="Q31" s="213"/>
      <c r="R31" s="213"/>
      <c r="T31" s="213"/>
      <c r="U31" s="213"/>
      <c r="V31" s="213"/>
      <c r="W31" s="213"/>
      <c r="X31" s="213"/>
      <c r="Y31" s="213"/>
      <c r="Z31" s="213"/>
      <c r="AA31" s="213"/>
      <c r="AB31" s="213"/>
      <c r="AC31" s="213"/>
      <c r="AD31" s="213"/>
      <c r="AE31" s="213"/>
      <c r="AF31" s="213"/>
      <c r="AG31" s="213"/>
      <c r="AH31" s="213"/>
      <c r="AI31" s="213"/>
      <c r="AJ31" s="213"/>
      <c r="AK31" s="213"/>
      <c r="AL31" s="213"/>
      <c r="AM31" s="213"/>
      <c r="AN31" s="213"/>
      <c r="AO31" s="213"/>
      <c r="AP31" s="213"/>
      <c r="AQ31" s="213"/>
      <c r="AR31" s="213"/>
      <c r="AS31" s="213"/>
      <c r="AT31" s="213"/>
      <c r="AU31" s="213"/>
      <c r="AV31" s="213"/>
      <c r="AW31" s="213"/>
      <c r="AX31" s="213"/>
      <c r="AY31" s="213"/>
      <c r="AZ31" s="213"/>
      <c r="BA31" s="213"/>
      <c r="BB31" s="213"/>
      <c r="BC31" s="213"/>
      <c r="BD31" s="213"/>
      <c r="BE31" s="213"/>
      <c r="BF31" s="213"/>
      <c r="BG31" s="213"/>
      <c r="BH31" s="213"/>
      <c r="BI31" s="213"/>
      <c r="BJ31" s="213"/>
      <c r="BK31" s="213"/>
      <c r="BL31" s="213"/>
      <c r="BM31" s="213"/>
      <c r="BN31" s="213"/>
      <c r="BO31" s="213"/>
      <c r="BP31" s="213"/>
      <c r="BQ31" s="213"/>
      <c r="BR31" s="213"/>
      <c r="BS31" s="213"/>
      <c r="BT31" s="213"/>
      <c r="BU31" s="213"/>
      <c r="BV31" s="213"/>
      <c r="BW31" s="213"/>
      <c r="BX31" s="213"/>
      <c r="BY31" s="213"/>
      <c r="BZ31" s="213"/>
      <c r="CA31" s="213"/>
      <c r="CB31" s="213"/>
      <c r="CC31" s="213"/>
      <c r="CD31" s="213"/>
      <c r="CE31" s="213"/>
      <c r="CF31" s="213"/>
      <c r="CG31" s="213"/>
      <c r="CH31" s="213"/>
      <c r="CI31" s="213"/>
      <c r="CJ31" s="213"/>
      <c r="CK31" s="213"/>
      <c r="CL31" s="213"/>
      <c r="CM31" s="213"/>
      <c r="CN31" s="213"/>
      <c r="CO31" s="213"/>
      <c r="CP31" s="213"/>
      <c r="CQ31" s="213"/>
      <c r="CR31" s="213"/>
      <c r="CS31" s="213"/>
      <c r="CT31" s="213"/>
      <c r="CU31" s="213"/>
      <c r="CV31" s="213"/>
      <c r="CW31" s="213"/>
      <c r="CX31" s="213"/>
      <c r="CY31" s="213"/>
      <c r="CZ31" s="213"/>
      <c r="DA31" s="213"/>
      <c r="DB31" s="213"/>
      <c r="DC31" s="213"/>
      <c r="DD31" s="213"/>
      <c r="DE31" s="213"/>
      <c r="DF31" s="213"/>
      <c r="DG31" s="213"/>
      <c r="DH31" s="213"/>
      <c r="DI31" s="213"/>
      <c r="DJ31" s="213"/>
      <c r="DK31" s="213"/>
      <c r="DL31" s="213"/>
      <c r="DM31" s="213"/>
      <c r="DN31" s="213"/>
      <c r="DO31" s="213"/>
      <c r="DP31" s="213"/>
      <c r="DQ31" s="213"/>
      <c r="DR31" s="213"/>
      <c r="DS31" s="213"/>
      <c r="DT31" s="213"/>
      <c r="DU31" s="213"/>
      <c r="DV31" s="213"/>
      <c r="DW31" s="213"/>
      <c r="DX31" s="213"/>
      <c r="DY31" s="213"/>
      <c r="DZ31" s="213"/>
      <c r="EA31" s="213"/>
      <c r="EB31" s="213"/>
      <c r="EC31" s="213"/>
      <c r="ED31" s="213"/>
      <c r="EE31" s="213"/>
      <c r="EF31" s="213"/>
      <c r="EG31" s="213"/>
      <c r="EH31" s="213"/>
      <c r="EI31" s="213"/>
      <c r="EJ31" s="213"/>
      <c r="EK31" s="213"/>
      <c r="EL31" s="213"/>
      <c r="EM31" s="213"/>
      <c r="EN31" s="213"/>
      <c r="EO31" s="213"/>
      <c r="EP31" s="213"/>
      <c r="EQ31" s="213"/>
      <c r="ER31" s="213"/>
      <c r="ES31" s="213"/>
      <c r="ET31" s="213"/>
      <c r="EU31" s="213"/>
      <c r="EV31" s="213"/>
      <c r="EW31" s="213"/>
      <c r="EX31" s="213"/>
      <c r="EY31" s="213"/>
      <c r="EZ31" s="213"/>
      <c r="FA31" s="213"/>
      <c r="FB31" s="213"/>
      <c r="FC31" s="213"/>
      <c r="FD31" s="213"/>
      <c r="FE31" s="213"/>
      <c r="FF31" s="213"/>
      <c r="FG31" s="213"/>
      <c r="FH31" s="213"/>
      <c r="FI31" s="213"/>
      <c r="FJ31" s="213"/>
      <c r="FK31" s="213"/>
      <c r="FL31" s="213"/>
      <c r="FM31" s="213"/>
      <c r="FN31" s="213"/>
      <c r="FO31" s="213"/>
      <c r="FP31" s="213"/>
      <c r="FQ31" s="213"/>
      <c r="FR31" s="213"/>
      <c r="FS31" s="213"/>
      <c r="FT31" s="213"/>
      <c r="FU31" s="213"/>
      <c r="FV31" s="213"/>
      <c r="FW31" s="213"/>
      <c r="FX31" s="213"/>
      <c r="FY31" s="213"/>
      <c r="FZ31" s="213"/>
      <c r="GA31" s="213"/>
      <c r="GB31" s="213"/>
      <c r="GC31" s="213"/>
      <c r="GD31" s="213"/>
      <c r="GE31" s="213"/>
      <c r="GF31" s="213"/>
      <c r="GG31" s="213"/>
      <c r="GH31" s="213"/>
      <c r="GI31" s="213"/>
      <c r="GJ31" s="213"/>
      <c r="GK31" s="213"/>
      <c r="GL31" s="213"/>
      <c r="GM31" s="213"/>
      <c r="GN31" s="213"/>
      <c r="GO31" s="213"/>
      <c r="GP31" s="213"/>
      <c r="GQ31" s="213"/>
      <c r="GR31" s="213"/>
      <c r="GS31" s="213"/>
      <c r="GT31" s="213"/>
      <c r="GU31" s="213"/>
      <c r="GV31" s="213"/>
      <c r="GW31" s="213"/>
      <c r="GX31" s="213"/>
      <c r="GY31" s="213"/>
      <c r="GZ31" s="213"/>
      <c r="HA31" s="213"/>
      <c r="HB31" s="213"/>
      <c r="HC31" s="213"/>
      <c r="HD31" s="213"/>
      <c r="HE31" s="213"/>
      <c r="HF31" s="213"/>
      <c r="HG31" s="213"/>
      <c r="HH31" s="213"/>
      <c r="HI31" s="213"/>
      <c r="HJ31" s="213"/>
      <c r="HK31" s="213"/>
      <c r="HL31" s="213"/>
      <c r="HM31" s="213"/>
      <c r="HN31" s="213"/>
      <c r="HO31" s="213"/>
      <c r="HP31" s="213"/>
      <c r="HQ31" s="213"/>
      <c r="HR31" s="213"/>
      <c r="HS31" s="213"/>
      <c r="HT31" s="213"/>
      <c r="HU31" s="213"/>
      <c r="HV31" s="213"/>
      <c r="HW31" s="213"/>
      <c r="HX31" s="213"/>
      <c r="HY31" s="213"/>
      <c r="HZ31" s="213"/>
      <c r="IA31" s="213"/>
      <c r="IB31" s="213"/>
      <c r="IC31" s="213"/>
      <c r="ID31" s="213"/>
      <c r="IE31" s="213"/>
      <c r="IF31" s="213"/>
      <c r="IG31" s="213"/>
      <c r="IH31" s="213"/>
      <c r="II31" s="213"/>
      <c r="IJ31" s="213"/>
      <c r="IK31" s="213"/>
      <c r="IL31" s="213"/>
      <c r="IM31" s="213"/>
      <c r="IN31" s="213"/>
      <c r="IO31" s="213"/>
      <c r="IP31" s="213"/>
      <c r="IQ31" s="213"/>
      <c r="IR31" s="213"/>
      <c r="IS31" s="213"/>
      <c r="IT31" s="213"/>
    </row>
    <row r="32" spans="1:254" s="212" customFormat="1" ht="18" customHeight="1">
      <c r="A32" s="214"/>
      <c r="B32" s="224" t="s">
        <v>141</v>
      </c>
      <c r="C32" s="225">
        <v>-4949.27</v>
      </c>
      <c r="D32" s="225">
        <v>4855.6</v>
      </c>
      <c r="E32" s="225">
        <v>-235.39</v>
      </c>
      <c r="F32" s="225">
        <v>393.58</v>
      </c>
      <c r="G32" s="225">
        <v>-1688.68</v>
      </c>
      <c r="H32" s="225">
        <v>509.3</v>
      </c>
      <c r="I32" s="225">
        <v>-4283.73</v>
      </c>
      <c r="J32" s="225">
        <v>-2568.84</v>
      </c>
      <c r="K32" s="225">
        <v>3966.05</v>
      </c>
      <c r="L32" s="225">
        <v>1302.27</v>
      </c>
      <c r="M32" s="225">
        <v>-3012.48</v>
      </c>
      <c r="N32" s="225">
        <v>2031.5</v>
      </c>
      <c r="O32" s="225">
        <v>-3680.09</v>
      </c>
      <c r="P32" s="213"/>
      <c r="Q32" s="213"/>
      <c r="R32" s="213"/>
      <c r="T32" s="213"/>
      <c r="U32" s="213"/>
      <c r="V32" s="213"/>
      <c r="W32" s="213"/>
      <c r="X32" s="213"/>
      <c r="Y32" s="213"/>
      <c r="Z32" s="213"/>
      <c r="AA32" s="213"/>
      <c r="AB32" s="213"/>
      <c r="AC32" s="213"/>
      <c r="AD32" s="213"/>
      <c r="AE32" s="213"/>
      <c r="AF32" s="213"/>
      <c r="AG32" s="213"/>
      <c r="AH32" s="213"/>
      <c r="AI32" s="213"/>
      <c r="AJ32" s="213"/>
      <c r="AK32" s="213"/>
      <c r="AL32" s="213"/>
      <c r="AM32" s="213"/>
      <c r="AN32" s="213"/>
      <c r="AO32" s="213"/>
      <c r="AP32" s="213"/>
      <c r="AQ32" s="213"/>
      <c r="AR32" s="213"/>
      <c r="AS32" s="213"/>
      <c r="AT32" s="213"/>
      <c r="AU32" s="213"/>
      <c r="AV32" s="213"/>
      <c r="AW32" s="213"/>
      <c r="AX32" s="213"/>
      <c r="AY32" s="213"/>
      <c r="AZ32" s="213"/>
      <c r="BA32" s="213"/>
      <c r="BB32" s="213"/>
      <c r="BC32" s="213"/>
      <c r="BD32" s="213"/>
      <c r="BE32" s="213"/>
      <c r="BF32" s="213"/>
      <c r="BG32" s="213"/>
      <c r="BH32" s="213"/>
      <c r="BI32" s="213"/>
      <c r="BJ32" s="213"/>
      <c r="BK32" s="213"/>
      <c r="BL32" s="213"/>
      <c r="BM32" s="213"/>
      <c r="BN32" s="213"/>
      <c r="BO32" s="213"/>
      <c r="BP32" s="213"/>
      <c r="BQ32" s="213"/>
      <c r="BR32" s="213"/>
      <c r="BS32" s="213"/>
      <c r="BT32" s="213"/>
      <c r="BU32" s="213"/>
      <c r="BV32" s="213"/>
      <c r="BW32" s="213"/>
      <c r="BX32" s="213"/>
      <c r="BY32" s="213"/>
      <c r="BZ32" s="213"/>
      <c r="CA32" s="213"/>
      <c r="CB32" s="213"/>
      <c r="CC32" s="213"/>
      <c r="CD32" s="213"/>
      <c r="CE32" s="213"/>
      <c r="CF32" s="213"/>
      <c r="CG32" s="213"/>
      <c r="CH32" s="213"/>
      <c r="CI32" s="213"/>
      <c r="CJ32" s="213"/>
      <c r="CK32" s="213"/>
      <c r="CL32" s="213"/>
      <c r="CM32" s="213"/>
      <c r="CN32" s="213"/>
      <c r="CO32" s="213"/>
      <c r="CP32" s="213"/>
      <c r="CQ32" s="213"/>
      <c r="CR32" s="213"/>
      <c r="CS32" s="213"/>
      <c r="CT32" s="213"/>
      <c r="CU32" s="213"/>
      <c r="CV32" s="213"/>
      <c r="CW32" s="213"/>
      <c r="CX32" s="213"/>
      <c r="CY32" s="213"/>
      <c r="CZ32" s="213"/>
      <c r="DA32" s="213"/>
      <c r="DB32" s="213"/>
      <c r="DC32" s="213"/>
      <c r="DD32" s="213"/>
      <c r="DE32" s="213"/>
      <c r="DF32" s="213"/>
      <c r="DG32" s="213"/>
      <c r="DH32" s="213"/>
      <c r="DI32" s="213"/>
      <c r="DJ32" s="213"/>
      <c r="DK32" s="213"/>
      <c r="DL32" s="213"/>
      <c r="DM32" s="213"/>
      <c r="DN32" s="213"/>
      <c r="DO32" s="213"/>
      <c r="DP32" s="213"/>
      <c r="DQ32" s="213"/>
      <c r="DR32" s="213"/>
      <c r="DS32" s="213"/>
      <c r="DT32" s="213"/>
      <c r="DU32" s="213"/>
      <c r="DV32" s="213"/>
      <c r="DW32" s="213"/>
      <c r="DX32" s="213"/>
      <c r="DY32" s="213"/>
      <c r="DZ32" s="213"/>
      <c r="EA32" s="213"/>
      <c r="EB32" s="213"/>
      <c r="EC32" s="213"/>
      <c r="ED32" s="213"/>
      <c r="EE32" s="213"/>
      <c r="EF32" s="213"/>
      <c r="EG32" s="213"/>
      <c r="EH32" s="213"/>
      <c r="EI32" s="213"/>
      <c r="EJ32" s="213"/>
      <c r="EK32" s="213"/>
      <c r="EL32" s="213"/>
      <c r="EM32" s="213"/>
      <c r="EN32" s="213"/>
      <c r="EO32" s="213"/>
      <c r="EP32" s="213"/>
      <c r="EQ32" s="213"/>
      <c r="ER32" s="213"/>
      <c r="ES32" s="213"/>
      <c r="ET32" s="213"/>
      <c r="EU32" s="213"/>
      <c r="EV32" s="213"/>
      <c r="EW32" s="213"/>
      <c r="EX32" s="213"/>
      <c r="EY32" s="213"/>
      <c r="EZ32" s="213"/>
      <c r="FA32" s="213"/>
      <c r="FB32" s="213"/>
      <c r="FC32" s="213"/>
      <c r="FD32" s="213"/>
      <c r="FE32" s="213"/>
      <c r="FF32" s="213"/>
      <c r="FG32" s="213"/>
      <c r="FH32" s="213"/>
      <c r="FI32" s="213"/>
      <c r="FJ32" s="213"/>
      <c r="FK32" s="213"/>
      <c r="FL32" s="213"/>
      <c r="FM32" s="213"/>
      <c r="FN32" s="213"/>
      <c r="FO32" s="213"/>
      <c r="FP32" s="213"/>
      <c r="FQ32" s="213"/>
      <c r="FR32" s="213"/>
      <c r="FS32" s="213"/>
      <c r="FT32" s="213"/>
      <c r="FU32" s="213"/>
      <c r="FV32" s="213"/>
      <c r="FW32" s="213"/>
      <c r="FX32" s="213"/>
      <c r="FY32" s="213"/>
      <c r="FZ32" s="213"/>
      <c r="GA32" s="213"/>
      <c r="GB32" s="213"/>
      <c r="GC32" s="213"/>
      <c r="GD32" s="213"/>
      <c r="GE32" s="213"/>
      <c r="GF32" s="213"/>
      <c r="GG32" s="213"/>
      <c r="GH32" s="213"/>
      <c r="GI32" s="213"/>
      <c r="GJ32" s="213"/>
      <c r="GK32" s="213"/>
      <c r="GL32" s="213"/>
      <c r="GM32" s="213"/>
      <c r="GN32" s="213"/>
      <c r="GO32" s="213"/>
      <c r="GP32" s="213"/>
      <c r="GQ32" s="213"/>
      <c r="GR32" s="213"/>
      <c r="GS32" s="213"/>
      <c r="GT32" s="213"/>
      <c r="GU32" s="213"/>
      <c r="GV32" s="213"/>
      <c r="GW32" s="213"/>
      <c r="GX32" s="213"/>
      <c r="GY32" s="213"/>
      <c r="GZ32" s="213"/>
      <c r="HA32" s="213"/>
      <c r="HB32" s="213"/>
      <c r="HC32" s="213"/>
      <c r="HD32" s="213"/>
      <c r="HE32" s="213"/>
      <c r="HF32" s="213"/>
      <c r="HG32" s="213"/>
      <c r="HH32" s="213"/>
      <c r="HI32" s="213"/>
      <c r="HJ32" s="213"/>
      <c r="HK32" s="213"/>
      <c r="HL32" s="213"/>
      <c r="HM32" s="213"/>
      <c r="HN32" s="213"/>
      <c r="HO32" s="213"/>
      <c r="HP32" s="213"/>
      <c r="HQ32" s="213"/>
      <c r="HR32" s="213"/>
      <c r="HS32" s="213"/>
      <c r="HT32" s="213"/>
      <c r="HU32" s="213"/>
      <c r="HV32" s="213"/>
      <c r="HW32" s="213"/>
      <c r="HX32" s="213"/>
      <c r="HY32" s="213"/>
      <c r="HZ32" s="213"/>
      <c r="IA32" s="213"/>
      <c r="IB32" s="213"/>
      <c r="IC32" s="213"/>
      <c r="ID32" s="213"/>
      <c r="IE32" s="213"/>
      <c r="IF32" s="213"/>
      <c r="IG32" s="213"/>
      <c r="IH32" s="213"/>
      <c r="II32" s="213"/>
      <c r="IJ32" s="213"/>
      <c r="IK32" s="213"/>
      <c r="IL32" s="213"/>
      <c r="IM32" s="213"/>
      <c r="IN32" s="213"/>
      <c r="IO32" s="213"/>
      <c r="IP32" s="213"/>
      <c r="IQ32" s="213"/>
      <c r="IR32" s="213"/>
      <c r="IS32" s="213"/>
      <c r="IT32" s="213"/>
    </row>
    <row r="33" spans="1:254" s="212" customFormat="1" ht="18" customHeight="1">
      <c r="A33" s="214"/>
      <c r="B33" s="224"/>
      <c r="C33" s="225"/>
      <c r="D33" s="225"/>
      <c r="E33" s="225"/>
      <c r="F33" s="225"/>
      <c r="G33" s="225"/>
      <c r="H33" s="225"/>
      <c r="I33" s="225"/>
      <c r="J33" s="225"/>
      <c r="K33" s="225"/>
      <c r="L33" s="225"/>
      <c r="M33" s="225"/>
      <c r="N33" s="225"/>
      <c r="O33" s="225"/>
      <c r="P33" s="213"/>
      <c r="Q33" s="213"/>
      <c r="R33" s="213"/>
      <c r="T33" s="213"/>
      <c r="U33" s="213"/>
      <c r="V33" s="213"/>
      <c r="W33" s="213"/>
      <c r="X33" s="213"/>
      <c r="Y33" s="213"/>
      <c r="Z33" s="213"/>
      <c r="AA33" s="213"/>
      <c r="AB33" s="213"/>
      <c r="AC33" s="213"/>
      <c r="AD33" s="213"/>
      <c r="AE33" s="213"/>
      <c r="AF33" s="213"/>
      <c r="AG33" s="213"/>
      <c r="AH33" s="213"/>
      <c r="AI33" s="213"/>
      <c r="AJ33" s="213"/>
      <c r="AK33" s="213"/>
      <c r="AL33" s="213"/>
      <c r="AM33" s="213"/>
      <c r="AN33" s="213"/>
      <c r="AO33" s="213"/>
      <c r="AP33" s="213"/>
      <c r="AQ33" s="213"/>
      <c r="AR33" s="213"/>
      <c r="AS33" s="213"/>
      <c r="AT33" s="213"/>
      <c r="AU33" s="213"/>
      <c r="AV33" s="213"/>
      <c r="AW33" s="213"/>
      <c r="AX33" s="213"/>
      <c r="AY33" s="213"/>
      <c r="AZ33" s="213"/>
      <c r="BA33" s="213"/>
      <c r="BB33" s="213"/>
      <c r="BC33" s="213"/>
      <c r="BD33" s="213"/>
      <c r="BE33" s="213"/>
      <c r="BF33" s="213"/>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C33" s="213"/>
      <c r="CD33" s="213"/>
      <c r="CE33" s="213"/>
      <c r="CF33" s="213"/>
      <c r="CG33" s="213"/>
      <c r="CH33" s="213"/>
      <c r="CI33" s="213"/>
      <c r="CJ33" s="213"/>
      <c r="CK33" s="213"/>
      <c r="CL33" s="213"/>
      <c r="CM33" s="213"/>
      <c r="CN33" s="213"/>
      <c r="CO33" s="213"/>
      <c r="CP33" s="213"/>
      <c r="CQ33" s="213"/>
      <c r="CR33" s="213"/>
      <c r="CS33" s="213"/>
      <c r="CT33" s="213"/>
      <c r="CU33" s="213"/>
      <c r="CV33" s="213"/>
      <c r="CW33" s="213"/>
      <c r="CX33" s="213"/>
      <c r="CY33" s="213"/>
      <c r="CZ33" s="213"/>
      <c r="DA33" s="213"/>
      <c r="DB33" s="213"/>
      <c r="DC33" s="213"/>
      <c r="DD33" s="213"/>
      <c r="DE33" s="213"/>
      <c r="DF33" s="213"/>
      <c r="DG33" s="213"/>
      <c r="DH33" s="213"/>
      <c r="DI33" s="213"/>
      <c r="DJ33" s="213"/>
      <c r="DK33" s="213"/>
      <c r="DL33" s="213"/>
      <c r="DM33" s="213"/>
      <c r="DN33" s="213"/>
      <c r="DO33" s="213"/>
      <c r="DP33" s="213"/>
      <c r="DQ33" s="213"/>
      <c r="DR33" s="213"/>
      <c r="DS33" s="213"/>
      <c r="DT33" s="213"/>
      <c r="DU33" s="213"/>
      <c r="DV33" s="213"/>
      <c r="DW33" s="213"/>
      <c r="DX33" s="213"/>
      <c r="DY33" s="213"/>
      <c r="DZ33" s="213"/>
      <c r="EA33" s="213"/>
      <c r="EB33" s="213"/>
      <c r="EC33" s="213"/>
      <c r="ED33" s="213"/>
      <c r="EE33" s="213"/>
      <c r="EF33" s="213"/>
      <c r="EG33" s="213"/>
      <c r="EH33" s="213"/>
      <c r="EI33" s="213"/>
      <c r="EJ33" s="213"/>
      <c r="EK33" s="213"/>
      <c r="EL33" s="213"/>
      <c r="EM33" s="213"/>
      <c r="EN33" s="213"/>
      <c r="EO33" s="213"/>
      <c r="EP33" s="213"/>
      <c r="EQ33" s="213"/>
      <c r="ER33" s="213"/>
      <c r="ES33" s="213"/>
      <c r="ET33" s="213"/>
      <c r="EU33" s="213"/>
      <c r="EV33" s="213"/>
      <c r="EW33" s="213"/>
      <c r="EX33" s="213"/>
      <c r="EY33" s="213"/>
      <c r="EZ33" s="213"/>
      <c r="FA33" s="213"/>
      <c r="FB33" s="213"/>
      <c r="FC33" s="213"/>
      <c r="FD33" s="213"/>
      <c r="FE33" s="213"/>
      <c r="FF33" s="213"/>
      <c r="FG33" s="213"/>
      <c r="FH33" s="213"/>
      <c r="FI33" s="213"/>
      <c r="FJ33" s="213"/>
      <c r="FK33" s="213"/>
      <c r="FL33" s="213"/>
      <c r="FM33" s="213"/>
      <c r="FN33" s="213"/>
      <c r="FO33" s="213"/>
      <c r="FP33" s="213"/>
      <c r="FQ33" s="213"/>
      <c r="FR33" s="213"/>
      <c r="FS33" s="213"/>
      <c r="FT33" s="213"/>
      <c r="FU33" s="213"/>
      <c r="FV33" s="213"/>
      <c r="FW33" s="213"/>
      <c r="FX33" s="213"/>
      <c r="FY33" s="213"/>
      <c r="FZ33" s="213"/>
      <c r="GA33" s="213"/>
      <c r="GB33" s="213"/>
      <c r="GC33" s="213"/>
      <c r="GD33" s="213"/>
      <c r="GE33" s="213"/>
      <c r="GF33" s="213"/>
      <c r="GG33" s="213"/>
      <c r="GH33" s="213"/>
      <c r="GI33" s="213"/>
      <c r="GJ33" s="213"/>
      <c r="GK33" s="213"/>
      <c r="GL33" s="213"/>
      <c r="GM33" s="213"/>
      <c r="GN33" s="213"/>
      <c r="GO33" s="213"/>
      <c r="GP33" s="213"/>
      <c r="GQ33" s="213"/>
      <c r="GR33" s="213"/>
      <c r="GS33" s="213"/>
      <c r="GT33" s="213"/>
      <c r="GU33" s="213"/>
      <c r="GV33" s="213"/>
      <c r="GW33" s="213"/>
      <c r="GX33" s="213"/>
      <c r="GY33" s="213"/>
      <c r="GZ33" s="213"/>
      <c r="HA33" s="213"/>
      <c r="HB33" s="213"/>
      <c r="HC33" s="213"/>
      <c r="HD33" s="213"/>
      <c r="HE33" s="213"/>
      <c r="HF33" s="213"/>
      <c r="HG33" s="213"/>
      <c r="HH33" s="213"/>
      <c r="HI33" s="213"/>
      <c r="HJ33" s="213"/>
      <c r="HK33" s="213"/>
      <c r="HL33" s="213"/>
      <c r="HM33" s="213"/>
      <c r="HN33" s="213"/>
      <c r="HO33" s="213"/>
      <c r="HP33" s="213"/>
      <c r="HQ33" s="213"/>
      <c r="HR33" s="213"/>
      <c r="HS33" s="213"/>
      <c r="HT33" s="213"/>
      <c r="HU33" s="213"/>
      <c r="HV33" s="213"/>
      <c r="HW33" s="213"/>
      <c r="HX33" s="213"/>
      <c r="HY33" s="213"/>
      <c r="HZ33" s="213"/>
      <c r="IA33" s="213"/>
      <c r="IB33" s="213"/>
      <c r="IC33" s="213"/>
      <c r="ID33" s="213"/>
      <c r="IE33" s="213"/>
      <c r="IF33" s="213"/>
      <c r="IG33" s="213"/>
      <c r="IH33" s="213"/>
      <c r="II33" s="213"/>
      <c r="IJ33" s="213"/>
      <c r="IK33" s="213"/>
      <c r="IL33" s="213"/>
      <c r="IM33" s="213"/>
      <c r="IN33" s="213"/>
      <c r="IO33" s="213"/>
      <c r="IP33" s="213"/>
      <c r="IQ33" s="213"/>
      <c r="IR33" s="213"/>
      <c r="IS33" s="213"/>
      <c r="IT33" s="213"/>
    </row>
    <row r="34" spans="1:254" s="212" customFormat="1" ht="18" customHeight="1">
      <c r="A34" s="214"/>
      <c r="B34" s="224" t="s">
        <v>144</v>
      </c>
      <c r="C34" s="225">
        <v>-16.91</v>
      </c>
      <c r="D34" s="225">
        <v>-141</v>
      </c>
      <c r="E34" s="225">
        <v>373.98</v>
      </c>
      <c r="F34" s="225">
        <v>-78.32</v>
      </c>
      <c r="G34" s="225">
        <v>1783.95</v>
      </c>
      <c r="H34" s="225">
        <v>407.86</v>
      </c>
      <c r="I34" s="225">
        <v>-944.01</v>
      </c>
      <c r="J34" s="225">
        <v>-226.14</v>
      </c>
      <c r="K34" s="225">
        <v>223.94</v>
      </c>
      <c r="L34" s="225">
        <v>-360.59</v>
      </c>
      <c r="M34" s="225">
        <v>384.07</v>
      </c>
      <c r="N34" s="225">
        <v>-559.29</v>
      </c>
      <c r="O34" s="225">
        <v>847.54</v>
      </c>
      <c r="P34" s="213"/>
      <c r="Q34" s="213"/>
      <c r="R34" s="213"/>
      <c r="T34" s="213"/>
      <c r="U34" s="213"/>
      <c r="V34" s="213"/>
      <c r="W34" s="213"/>
      <c r="X34" s="213"/>
      <c r="Y34" s="213"/>
      <c r="Z34" s="213"/>
      <c r="AA34" s="213"/>
      <c r="AB34" s="213"/>
      <c r="AC34" s="213"/>
      <c r="AD34" s="213"/>
      <c r="AE34" s="213"/>
      <c r="AF34" s="213"/>
      <c r="AG34" s="213"/>
      <c r="AH34" s="213"/>
      <c r="AI34" s="213"/>
      <c r="AJ34" s="213"/>
      <c r="AK34" s="213"/>
      <c r="AL34" s="213"/>
      <c r="AM34" s="213"/>
      <c r="AN34" s="213"/>
      <c r="AO34" s="213"/>
      <c r="AP34" s="213"/>
      <c r="AQ34" s="213"/>
      <c r="AR34" s="213"/>
      <c r="AS34" s="213"/>
      <c r="AT34" s="213"/>
      <c r="AU34" s="213"/>
      <c r="AV34" s="213"/>
      <c r="AW34" s="213"/>
      <c r="AX34" s="213"/>
      <c r="AY34" s="213"/>
      <c r="AZ34" s="213"/>
      <c r="BA34" s="213"/>
      <c r="BB34" s="213"/>
      <c r="BC34" s="213"/>
      <c r="BD34" s="213"/>
      <c r="BE34" s="213"/>
      <c r="BF34" s="213"/>
      <c r="BG34" s="213"/>
      <c r="BH34" s="213"/>
      <c r="BI34" s="213"/>
      <c r="BJ34" s="213"/>
      <c r="BK34" s="213"/>
      <c r="BL34" s="213"/>
      <c r="BM34" s="213"/>
      <c r="BN34" s="213"/>
      <c r="BO34" s="213"/>
      <c r="BP34" s="213"/>
      <c r="BQ34" s="213"/>
      <c r="BR34" s="213"/>
      <c r="BS34" s="213"/>
      <c r="BT34" s="213"/>
      <c r="BU34" s="213"/>
      <c r="BV34" s="213"/>
      <c r="BW34" s="213"/>
      <c r="BX34" s="213"/>
      <c r="BY34" s="213"/>
      <c r="BZ34" s="213"/>
      <c r="CA34" s="213"/>
      <c r="CB34" s="213"/>
      <c r="CC34" s="213"/>
      <c r="CD34" s="213"/>
      <c r="CE34" s="213"/>
      <c r="CF34" s="213"/>
      <c r="CG34" s="213"/>
      <c r="CH34" s="213"/>
      <c r="CI34" s="213"/>
      <c r="CJ34" s="213"/>
      <c r="CK34" s="213"/>
      <c r="CL34" s="213"/>
      <c r="CM34" s="213"/>
      <c r="CN34" s="213"/>
      <c r="CO34" s="213"/>
      <c r="CP34" s="213"/>
      <c r="CQ34" s="213"/>
      <c r="CR34" s="213"/>
      <c r="CS34" s="213"/>
      <c r="CT34" s="213"/>
      <c r="CU34" s="213"/>
      <c r="CV34" s="213"/>
      <c r="CW34" s="213"/>
      <c r="CX34" s="213"/>
      <c r="CY34" s="213"/>
      <c r="CZ34" s="213"/>
      <c r="DA34" s="213"/>
      <c r="DB34" s="213"/>
      <c r="DC34" s="213"/>
      <c r="DD34" s="213"/>
      <c r="DE34" s="213"/>
      <c r="DF34" s="213"/>
      <c r="DG34" s="213"/>
      <c r="DH34" s="213"/>
      <c r="DI34" s="213"/>
      <c r="DJ34" s="213"/>
      <c r="DK34" s="213"/>
      <c r="DL34" s="213"/>
      <c r="DM34" s="213"/>
      <c r="DN34" s="213"/>
      <c r="DO34" s="213"/>
      <c r="DP34" s="213"/>
      <c r="DQ34" s="213"/>
      <c r="DR34" s="213"/>
      <c r="DS34" s="213"/>
      <c r="DT34" s="213"/>
      <c r="DU34" s="213"/>
      <c r="DV34" s="213"/>
      <c r="DW34" s="213"/>
      <c r="DX34" s="213"/>
      <c r="DY34" s="213"/>
      <c r="DZ34" s="213"/>
      <c r="EA34" s="213"/>
      <c r="EB34" s="213"/>
      <c r="EC34" s="213"/>
      <c r="ED34" s="213"/>
      <c r="EE34" s="213"/>
      <c r="EF34" s="213"/>
      <c r="EG34" s="213"/>
      <c r="EH34" s="213"/>
      <c r="EI34" s="213"/>
      <c r="EJ34" s="213"/>
      <c r="EK34" s="213"/>
      <c r="EL34" s="213"/>
      <c r="EM34" s="213"/>
      <c r="EN34" s="213"/>
      <c r="EO34" s="213"/>
      <c r="EP34" s="213"/>
      <c r="EQ34" s="213"/>
      <c r="ER34" s="213"/>
      <c r="ES34" s="213"/>
      <c r="ET34" s="213"/>
      <c r="EU34" s="213"/>
      <c r="EV34" s="213"/>
      <c r="EW34" s="213"/>
      <c r="EX34" s="213"/>
      <c r="EY34" s="213"/>
      <c r="EZ34" s="213"/>
      <c r="FA34" s="213"/>
      <c r="FB34" s="213"/>
      <c r="FC34" s="213"/>
      <c r="FD34" s="213"/>
      <c r="FE34" s="213"/>
      <c r="FF34" s="213"/>
      <c r="FG34" s="213"/>
      <c r="FH34" s="213"/>
      <c r="FI34" s="213"/>
      <c r="FJ34" s="213"/>
      <c r="FK34" s="213"/>
      <c r="FL34" s="213"/>
      <c r="FM34" s="213"/>
      <c r="FN34" s="213"/>
      <c r="FO34" s="213"/>
      <c r="FP34" s="213"/>
      <c r="FQ34" s="213"/>
      <c r="FR34" s="213"/>
      <c r="FS34" s="213"/>
      <c r="FT34" s="213"/>
      <c r="FU34" s="213"/>
      <c r="FV34" s="213"/>
      <c r="FW34" s="213"/>
      <c r="FX34" s="213"/>
      <c r="FY34" s="213"/>
      <c r="FZ34" s="213"/>
      <c r="GA34" s="213"/>
      <c r="GB34" s="213"/>
      <c r="GC34" s="213"/>
      <c r="GD34" s="213"/>
      <c r="GE34" s="213"/>
      <c r="GF34" s="213"/>
      <c r="GG34" s="213"/>
      <c r="GH34" s="213"/>
      <c r="GI34" s="213"/>
      <c r="GJ34" s="213"/>
      <c r="GK34" s="213"/>
      <c r="GL34" s="213"/>
      <c r="GM34" s="213"/>
      <c r="GN34" s="213"/>
      <c r="GO34" s="213"/>
      <c r="GP34" s="213"/>
      <c r="GQ34" s="213"/>
      <c r="GR34" s="213"/>
      <c r="GS34" s="213"/>
      <c r="GT34" s="213"/>
      <c r="GU34" s="213"/>
      <c r="GV34" s="213"/>
      <c r="GW34" s="213"/>
      <c r="GX34" s="213"/>
      <c r="GY34" s="213"/>
      <c r="GZ34" s="213"/>
      <c r="HA34" s="213"/>
      <c r="HB34" s="213"/>
      <c r="HC34" s="213"/>
      <c r="HD34" s="213"/>
      <c r="HE34" s="213"/>
      <c r="HF34" s="213"/>
      <c r="HG34" s="213"/>
      <c r="HH34" s="213"/>
      <c r="HI34" s="213"/>
      <c r="HJ34" s="213"/>
      <c r="HK34" s="213"/>
      <c r="HL34" s="213"/>
      <c r="HM34" s="213"/>
      <c r="HN34" s="213"/>
      <c r="HO34" s="213"/>
      <c r="HP34" s="213"/>
      <c r="HQ34" s="213"/>
      <c r="HR34" s="213"/>
      <c r="HS34" s="213"/>
      <c r="HT34" s="213"/>
      <c r="HU34" s="213"/>
      <c r="HV34" s="213"/>
      <c r="HW34" s="213"/>
      <c r="HX34" s="213"/>
      <c r="HY34" s="213"/>
      <c r="HZ34" s="213"/>
      <c r="IA34" s="213"/>
      <c r="IB34" s="213"/>
      <c r="IC34" s="213"/>
      <c r="ID34" s="213"/>
      <c r="IE34" s="213"/>
      <c r="IF34" s="213"/>
      <c r="IG34" s="213"/>
      <c r="IH34" s="213"/>
      <c r="II34" s="213"/>
      <c r="IJ34" s="213"/>
      <c r="IK34" s="213"/>
      <c r="IL34" s="213"/>
      <c r="IM34" s="213"/>
      <c r="IN34" s="213"/>
      <c r="IO34" s="213"/>
      <c r="IP34" s="213"/>
      <c r="IQ34" s="213"/>
      <c r="IR34" s="213"/>
      <c r="IS34" s="213"/>
      <c r="IT34" s="213"/>
    </row>
    <row r="35" spans="1:254" s="212" customFormat="1" ht="18" customHeight="1">
      <c r="A35" s="214"/>
      <c r="B35" s="224" t="s">
        <v>145</v>
      </c>
      <c r="C35" s="225">
        <v>-4932.36</v>
      </c>
      <c r="D35" s="225">
        <v>4996.6</v>
      </c>
      <c r="E35" s="225">
        <v>-609.37</v>
      </c>
      <c r="F35" s="225">
        <v>471.9</v>
      </c>
      <c r="G35" s="225">
        <v>-3472.63</v>
      </c>
      <c r="H35" s="225">
        <v>101.44</v>
      </c>
      <c r="I35" s="225">
        <v>-3339.71</v>
      </c>
      <c r="J35" s="225">
        <v>-2342.7</v>
      </c>
      <c r="K35" s="225">
        <v>3742.11</v>
      </c>
      <c r="L35" s="225">
        <v>1662.86</v>
      </c>
      <c r="M35" s="225">
        <v>-3396.55</v>
      </c>
      <c r="N35" s="225">
        <v>2590.79</v>
      </c>
      <c r="O35" s="225">
        <v>-4527.619999999998</v>
      </c>
      <c r="P35" s="213"/>
      <c r="Q35" s="213"/>
      <c r="R35" s="213"/>
      <c r="T35" s="213"/>
      <c r="U35" s="213"/>
      <c r="V35" s="213"/>
      <c r="W35" s="213"/>
      <c r="X35" s="213"/>
      <c r="Y35" s="213"/>
      <c r="Z35" s="213"/>
      <c r="AA35" s="213"/>
      <c r="AB35" s="213"/>
      <c r="AC35" s="213"/>
      <c r="AD35" s="213"/>
      <c r="AE35" s="213"/>
      <c r="AF35" s="213"/>
      <c r="AG35" s="213"/>
      <c r="AH35" s="213"/>
      <c r="AI35" s="213"/>
      <c r="AJ35" s="213"/>
      <c r="AK35" s="213"/>
      <c r="AL35" s="213"/>
      <c r="AM35" s="213"/>
      <c r="AN35" s="213"/>
      <c r="AO35" s="213"/>
      <c r="AP35" s="213"/>
      <c r="AQ35" s="213"/>
      <c r="AR35" s="213"/>
      <c r="AS35" s="213"/>
      <c r="AT35" s="213"/>
      <c r="AU35" s="213"/>
      <c r="AV35" s="213"/>
      <c r="AW35" s="213"/>
      <c r="AX35" s="213"/>
      <c r="AY35" s="213"/>
      <c r="AZ35" s="213"/>
      <c r="BA35" s="213"/>
      <c r="BB35" s="213"/>
      <c r="BC35" s="213"/>
      <c r="BD35" s="213"/>
      <c r="BE35" s="213"/>
      <c r="BF35" s="213"/>
      <c r="BG35" s="213"/>
      <c r="BH35" s="213"/>
      <c r="BI35" s="213"/>
      <c r="BJ35" s="213"/>
      <c r="BK35" s="213"/>
      <c r="BL35" s="213"/>
      <c r="BM35" s="213"/>
      <c r="BN35" s="213"/>
      <c r="BO35" s="213"/>
      <c r="BP35" s="213"/>
      <c r="BQ35" s="213"/>
      <c r="BR35" s="213"/>
      <c r="BS35" s="213"/>
      <c r="BT35" s="213"/>
      <c r="BU35" s="213"/>
      <c r="BV35" s="213"/>
      <c r="BW35" s="213"/>
      <c r="BX35" s="213"/>
      <c r="BY35" s="213"/>
      <c r="BZ35" s="213"/>
      <c r="CA35" s="213"/>
      <c r="CB35" s="213"/>
      <c r="CC35" s="213"/>
      <c r="CD35" s="213"/>
      <c r="CE35" s="213"/>
      <c r="CF35" s="213"/>
      <c r="CG35" s="213"/>
      <c r="CH35" s="213"/>
      <c r="CI35" s="213"/>
      <c r="CJ35" s="213"/>
      <c r="CK35" s="213"/>
      <c r="CL35" s="213"/>
      <c r="CM35" s="213"/>
      <c r="CN35" s="213"/>
      <c r="CO35" s="213"/>
      <c r="CP35" s="213"/>
      <c r="CQ35" s="213"/>
      <c r="CR35" s="213"/>
      <c r="CS35" s="213"/>
      <c r="CT35" s="213"/>
      <c r="CU35" s="213"/>
      <c r="CV35" s="213"/>
      <c r="CW35" s="213"/>
      <c r="CX35" s="213"/>
      <c r="CY35" s="213"/>
      <c r="CZ35" s="213"/>
      <c r="DA35" s="213"/>
      <c r="DB35" s="213"/>
      <c r="DC35" s="213"/>
      <c r="DD35" s="213"/>
      <c r="DE35" s="213"/>
      <c r="DF35" s="213"/>
      <c r="DG35" s="213"/>
      <c r="DH35" s="213"/>
      <c r="DI35" s="213"/>
      <c r="DJ35" s="213"/>
      <c r="DK35" s="213"/>
      <c r="DL35" s="213"/>
      <c r="DM35" s="213"/>
      <c r="DN35" s="213"/>
      <c r="DO35" s="213"/>
      <c r="DP35" s="213"/>
      <c r="DQ35" s="213"/>
      <c r="DR35" s="213"/>
      <c r="DS35" s="213"/>
      <c r="DT35" s="213"/>
      <c r="DU35" s="213"/>
      <c r="DV35" s="213"/>
      <c r="DW35" s="213"/>
      <c r="DX35" s="213"/>
      <c r="DY35" s="213"/>
      <c r="DZ35" s="213"/>
      <c r="EA35" s="213"/>
      <c r="EB35" s="213"/>
      <c r="EC35" s="213"/>
      <c r="ED35" s="213"/>
      <c r="EE35" s="213"/>
      <c r="EF35" s="213"/>
      <c r="EG35" s="213"/>
      <c r="EH35" s="213"/>
      <c r="EI35" s="213"/>
      <c r="EJ35" s="213"/>
      <c r="EK35" s="213"/>
      <c r="EL35" s="213"/>
      <c r="EM35" s="213"/>
      <c r="EN35" s="213"/>
      <c r="EO35" s="213"/>
      <c r="EP35" s="213"/>
      <c r="EQ35" s="213"/>
      <c r="ER35" s="213"/>
      <c r="ES35" s="213"/>
      <c r="ET35" s="213"/>
      <c r="EU35" s="213"/>
      <c r="EV35" s="213"/>
      <c r="EW35" s="213"/>
      <c r="EX35" s="213"/>
      <c r="EY35" s="213"/>
      <c r="EZ35" s="213"/>
      <c r="FA35" s="213"/>
      <c r="FB35" s="213"/>
      <c r="FC35" s="213"/>
      <c r="FD35" s="213"/>
      <c r="FE35" s="213"/>
      <c r="FF35" s="213"/>
      <c r="FG35" s="213"/>
      <c r="FH35" s="213"/>
      <c r="FI35" s="213"/>
      <c r="FJ35" s="213"/>
      <c r="FK35" s="213"/>
      <c r="FL35" s="213"/>
      <c r="FM35" s="213"/>
      <c r="FN35" s="213"/>
      <c r="FO35" s="213"/>
      <c r="FP35" s="213"/>
      <c r="FQ35" s="213"/>
      <c r="FR35" s="213"/>
      <c r="FS35" s="213"/>
      <c r="FT35" s="213"/>
      <c r="FU35" s="213"/>
      <c r="FV35" s="213"/>
      <c r="FW35" s="213"/>
      <c r="FX35" s="213"/>
      <c r="FY35" s="213"/>
      <c r="FZ35" s="213"/>
      <c r="GA35" s="213"/>
      <c r="GB35" s="213"/>
      <c r="GC35" s="213"/>
      <c r="GD35" s="213"/>
      <c r="GE35" s="213"/>
      <c r="GF35" s="213"/>
      <c r="GG35" s="213"/>
      <c r="GH35" s="213"/>
      <c r="GI35" s="213"/>
      <c r="GJ35" s="213"/>
      <c r="GK35" s="213"/>
      <c r="GL35" s="213"/>
      <c r="GM35" s="213"/>
      <c r="GN35" s="213"/>
      <c r="GO35" s="213"/>
      <c r="GP35" s="213"/>
      <c r="GQ35" s="213"/>
      <c r="GR35" s="213"/>
      <c r="GS35" s="213"/>
      <c r="GT35" s="213"/>
      <c r="GU35" s="213"/>
      <c r="GV35" s="213"/>
      <c r="GW35" s="213"/>
      <c r="GX35" s="213"/>
      <c r="GY35" s="213"/>
      <c r="GZ35" s="213"/>
      <c r="HA35" s="213"/>
      <c r="HB35" s="213"/>
      <c r="HC35" s="213"/>
      <c r="HD35" s="213"/>
      <c r="HE35" s="213"/>
      <c r="HF35" s="213"/>
      <c r="HG35" s="213"/>
      <c r="HH35" s="213"/>
      <c r="HI35" s="213"/>
      <c r="HJ35" s="213"/>
      <c r="HK35" s="213"/>
      <c r="HL35" s="213"/>
      <c r="HM35" s="213"/>
      <c r="HN35" s="213"/>
      <c r="HO35" s="213"/>
      <c r="HP35" s="213"/>
      <c r="HQ35" s="213"/>
      <c r="HR35" s="213"/>
      <c r="HS35" s="213"/>
      <c r="HT35" s="213"/>
      <c r="HU35" s="213"/>
      <c r="HV35" s="213"/>
      <c r="HW35" s="213"/>
      <c r="HX35" s="213"/>
      <c r="HY35" s="213"/>
      <c r="HZ35" s="213"/>
      <c r="IA35" s="213"/>
      <c r="IB35" s="213"/>
      <c r="IC35" s="213"/>
      <c r="ID35" s="213"/>
      <c r="IE35" s="213"/>
      <c r="IF35" s="213"/>
      <c r="IG35" s="213"/>
      <c r="IH35" s="213"/>
      <c r="II35" s="213"/>
      <c r="IJ35" s="213"/>
      <c r="IK35" s="213"/>
      <c r="IL35" s="213"/>
      <c r="IM35" s="213"/>
      <c r="IN35" s="213"/>
      <c r="IO35" s="213"/>
      <c r="IP35" s="213"/>
      <c r="IQ35" s="213"/>
      <c r="IR35" s="213"/>
      <c r="IS35" s="213"/>
      <c r="IT35" s="213"/>
    </row>
    <row r="36" spans="1:254" s="212" customFormat="1" ht="12.75">
      <c r="A36" s="214"/>
      <c r="B36" s="232"/>
      <c r="C36" s="233"/>
      <c r="D36" s="233"/>
      <c r="E36" s="233"/>
      <c r="F36" s="233"/>
      <c r="G36" s="233"/>
      <c r="H36" s="233"/>
      <c r="I36" s="233"/>
      <c r="J36" s="234"/>
      <c r="K36" s="233"/>
      <c r="L36" s="235"/>
      <c r="M36" s="235"/>
      <c r="N36" s="235"/>
      <c r="O36" s="233"/>
      <c r="P36" s="213"/>
      <c r="Q36" s="213"/>
      <c r="R36" s="213"/>
      <c r="T36" s="213"/>
      <c r="U36" s="213"/>
      <c r="V36" s="213"/>
      <c r="W36" s="213"/>
      <c r="X36" s="213"/>
      <c r="Y36" s="213"/>
      <c r="Z36" s="213"/>
      <c r="AA36" s="213"/>
      <c r="AB36" s="213"/>
      <c r="AC36" s="213"/>
      <c r="AD36" s="213"/>
      <c r="AE36" s="213"/>
      <c r="AF36" s="213"/>
      <c r="AG36" s="213"/>
      <c r="AH36" s="213"/>
      <c r="AI36" s="213"/>
      <c r="AJ36" s="213"/>
      <c r="AK36" s="213"/>
      <c r="AL36" s="213"/>
      <c r="AM36" s="213"/>
      <c r="AN36" s="213"/>
      <c r="AO36" s="213"/>
      <c r="AP36" s="213"/>
      <c r="AQ36" s="213"/>
      <c r="AR36" s="213"/>
      <c r="AS36" s="213"/>
      <c r="AT36" s="213"/>
      <c r="AU36" s="213"/>
      <c r="AV36" s="213"/>
      <c r="AW36" s="213"/>
      <c r="AX36" s="213"/>
      <c r="AY36" s="213"/>
      <c r="AZ36" s="213"/>
      <c r="BA36" s="213"/>
      <c r="BB36" s="213"/>
      <c r="BC36" s="213"/>
      <c r="BD36" s="213"/>
      <c r="BE36" s="213"/>
      <c r="BF36" s="213"/>
      <c r="BG36" s="213"/>
      <c r="BH36" s="213"/>
      <c r="BI36" s="213"/>
      <c r="BJ36" s="213"/>
      <c r="BK36" s="213"/>
      <c r="BL36" s="213"/>
      <c r="BM36" s="213"/>
      <c r="BN36" s="213"/>
      <c r="BO36" s="213"/>
      <c r="BP36" s="213"/>
      <c r="BQ36" s="213"/>
      <c r="BR36" s="213"/>
      <c r="BS36" s="213"/>
      <c r="BT36" s="213"/>
      <c r="BU36" s="213"/>
      <c r="BV36" s="213"/>
      <c r="BW36" s="213"/>
      <c r="BX36" s="213"/>
      <c r="BY36" s="213"/>
      <c r="BZ36" s="213"/>
      <c r="CA36" s="213"/>
      <c r="CB36" s="213"/>
      <c r="CC36" s="213"/>
      <c r="CD36" s="213"/>
      <c r="CE36" s="213"/>
      <c r="CF36" s="213"/>
      <c r="CG36" s="213"/>
      <c r="CH36" s="213"/>
      <c r="CI36" s="213"/>
      <c r="CJ36" s="213"/>
      <c r="CK36" s="213"/>
      <c r="CL36" s="213"/>
      <c r="CM36" s="213"/>
      <c r="CN36" s="213"/>
      <c r="CO36" s="213"/>
      <c r="CP36" s="213"/>
      <c r="CQ36" s="213"/>
      <c r="CR36" s="213"/>
      <c r="CS36" s="213"/>
      <c r="CT36" s="213"/>
      <c r="CU36" s="213"/>
      <c r="CV36" s="213"/>
      <c r="CW36" s="213"/>
      <c r="CX36" s="213"/>
      <c r="CY36" s="213"/>
      <c r="CZ36" s="213"/>
      <c r="DA36" s="213"/>
      <c r="DB36" s="213"/>
      <c r="DC36" s="213"/>
      <c r="DD36" s="213"/>
      <c r="DE36" s="213"/>
      <c r="DF36" s="213"/>
      <c r="DG36" s="213"/>
      <c r="DH36" s="213"/>
      <c r="DI36" s="213"/>
      <c r="DJ36" s="213"/>
      <c r="DK36" s="213"/>
      <c r="DL36" s="213"/>
      <c r="DM36" s="213"/>
      <c r="DN36" s="213"/>
      <c r="DO36" s="213"/>
      <c r="DP36" s="213"/>
      <c r="DQ36" s="213"/>
      <c r="DR36" s="213"/>
      <c r="DS36" s="213"/>
      <c r="DT36" s="213"/>
      <c r="DU36" s="213"/>
      <c r="DV36" s="213"/>
      <c r="DW36" s="213"/>
      <c r="DX36" s="213"/>
      <c r="DY36" s="213"/>
      <c r="DZ36" s="213"/>
      <c r="EA36" s="213"/>
      <c r="EB36" s="213"/>
      <c r="EC36" s="213"/>
      <c r="ED36" s="213"/>
      <c r="EE36" s="213"/>
      <c r="EF36" s="213"/>
      <c r="EG36" s="213"/>
      <c r="EH36" s="213"/>
      <c r="EI36" s="213"/>
      <c r="EJ36" s="213"/>
      <c r="EK36" s="213"/>
      <c r="EL36" s="213"/>
      <c r="EM36" s="213"/>
      <c r="EN36" s="213"/>
      <c r="EO36" s="213"/>
      <c r="EP36" s="213"/>
      <c r="EQ36" s="213"/>
      <c r="ER36" s="213"/>
      <c r="ES36" s="213"/>
      <c r="ET36" s="213"/>
      <c r="EU36" s="213"/>
      <c r="EV36" s="213"/>
      <c r="EW36" s="213"/>
      <c r="EX36" s="213"/>
      <c r="EY36" s="213"/>
      <c r="EZ36" s="213"/>
      <c r="FA36" s="213"/>
      <c r="FB36" s="213"/>
      <c r="FC36" s="213"/>
      <c r="FD36" s="213"/>
      <c r="FE36" s="213"/>
      <c r="FF36" s="213"/>
      <c r="FG36" s="213"/>
      <c r="FH36" s="213"/>
      <c r="FI36" s="213"/>
      <c r="FJ36" s="213"/>
      <c r="FK36" s="213"/>
      <c r="FL36" s="213"/>
      <c r="FM36" s="213"/>
      <c r="FN36" s="213"/>
      <c r="FO36" s="213"/>
      <c r="FP36" s="213"/>
      <c r="FQ36" s="213"/>
      <c r="FR36" s="213"/>
      <c r="FS36" s="213"/>
      <c r="FT36" s="213"/>
      <c r="FU36" s="213"/>
      <c r="FV36" s="213"/>
      <c r="FW36" s="213"/>
      <c r="FX36" s="213"/>
      <c r="FY36" s="213"/>
      <c r="FZ36" s="213"/>
      <c r="GA36" s="213"/>
      <c r="GB36" s="213"/>
      <c r="GC36" s="213"/>
      <c r="GD36" s="213"/>
      <c r="GE36" s="213"/>
      <c r="GF36" s="213"/>
      <c r="GG36" s="213"/>
      <c r="GH36" s="213"/>
      <c r="GI36" s="213"/>
      <c r="GJ36" s="213"/>
      <c r="GK36" s="213"/>
      <c r="GL36" s="213"/>
      <c r="GM36" s="213"/>
      <c r="GN36" s="213"/>
      <c r="GO36" s="213"/>
      <c r="GP36" s="213"/>
      <c r="GQ36" s="213"/>
      <c r="GR36" s="213"/>
      <c r="GS36" s="213"/>
      <c r="GT36" s="213"/>
      <c r="GU36" s="213"/>
      <c r="GV36" s="213"/>
      <c r="GW36" s="213"/>
      <c r="GX36" s="213"/>
      <c r="GY36" s="213"/>
      <c r="GZ36" s="213"/>
      <c r="HA36" s="213"/>
      <c r="HB36" s="213"/>
      <c r="HC36" s="213"/>
      <c r="HD36" s="213"/>
      <c r="HE36" s="213"/>
      <c r="HF36" s="213"/>
      <c r="HG36" s="213"/>
      <c r="HH36" s="213"/>
      <c r="HI36" s="213"/>
      <c r="HJ36" s="213"/>
      <c r="HK36" s="213"/>
      <c r="HL36" s="213"/>
      <c r="HM36" s="213"/>
      <c r="HN36" s="213"/>
      <c r="HO36" s="213"/>
      <c r="HP36" s="213"/>
      <c r="HQ36" s="213"/>
      <c r="HR36" s="213"/>
      <c r="HS36" s="213"/>
      <c r="HT36" s="213"/>
      <c r="HU36" s="213"/>
      <c r="HV36" s="213"/>
      <c r="HW36" s="213"/>
      <c r="HX36" s="213"/>
      <c r="HY36" s="213"/>
      <c r="HZ36" s="213"/>
      <c r="IA36" s="213"/>
      <c r="IB36" s="213"/>
      <c r="IC36" s="213"/>
      <c r="ID36" s="213"/>
      <c r="IE36" s="213"/>
      <c r="IF36" s="213"/>
      <c r="IG36" s="213"/>
      <c r="IH36" s="213"/>
      <c r="II36" s="213"/>
      <c r="IJ36" s="213"/>
      <c r="IK36" s="213"/>
      <c r="IL36" s="213"/>
      <c r="IM36" s="213"/>
      <c r="IN36" s="213"/>
      <c r="IO36" s="213"/>
      <c r="IP36" s="213"/>
      <c r="IQ36" s="213"/>
      <c r="IR36" s="213"/>
      <c r="IS36" s="213"/>
      <c r="IT36" s="213"/>
    </row>
    <row r="37" spans="1:15" s="212" customFormat="1" ht="14.25">
      <c r="A37" s="214"/>
      <c r="B37" s="236"/>
      <c r="C37" s="237"/>
      <c r="D37" s="237"/>
      <c r="E37" s="237"/>
      <c r="F37" s="237"/>
      <c r="G37" s="237"/>
      <c r="H37" s="237"/>
      <c r="I37" s="237"/>
      <c r="J37" s="237"/>
      <c r="K37" s="236"/>
      <c r="L37" s="238"/>
      <c r="M37" s="238"/>
      <c r="N37" s="238"/>
      <c r="O37" s="236"/>
    </row>
    <row r="38" spans="1:15" s="212" customFormat="1" ht="24.75" customHeight="1">
      <c r="A38" s="214"/>
      <c r="B38" s="372" t="s">
        <v>142</v>
      </c>
      <c r="C38" s="373"/>
      <c r="D38" s="373"/>
      <c r="E38" s="373"/>
      <c r="F38" s="373"/>
      <c r="G38" s="373"/>
      <c r="H38" s="373"/>
      <c r="I38" s="373"/>
      <c r="J38" s="373"/>
      <c r="K38" s="373"/>
      <c r="L38" s="373"/>
      <c r="M38" s="373"/>
      <c r="N38" s="373"/>
      <c r="O38" s="373"/>
    </row>
    <row r="39" spans="1:15" s="212" customFormat="1" ht="14.25">
      <c r="A39" s="214"/>
      <c r="B39" s="236" t="s">
        <v>146</v>
      </c>
      <c r="C39" s="236"/>
      <c r="D39" s="236"/>
      <c r="E39" s="236"/>
      <c r="F39" s="236"/>
      <c r="G39" s="236"/>
      <c r="H39" s="236"/>
      <c r="I39" s="236"/>
      <c r="J39" s="236"/>
      <c r="K39" s="236"/>
      <c r="L39" s="238"/>
      <c r="M39" s="238"/>
      <c r="N39" s="238"/>
      <c r="O39" s="237"/>
    </row>
    <row r="41" spans="3:15" ht="12.75">
      <c r="C41" s="241"/>
      <c r="D41" s="241"/>
      <c r="E41" s="241"/>
      <c r="F41" s="241"/>
      <c r="G41" s="241"/>
      <c r="H41" s="241"/>
      <c r="I41" s="241"/>
      <c r="J41" s="241"/>
      <c r="K41" s="241"/>
      <c r="L41" s="241"/>
      <c r="M41" s="241"/>
      <c r="N41" s="241"/>
      <c r="O41" s="241"/>
    </row>
    <row r="42" spans="3:15" ht="12.75">
      <c r="C42" s="241"/>
      <c r="D42" s="241"/>
      <c r="E42" s="241"/>
      <c r="F42" s="241"/>
      <c r="G42" s="241"/>
      <c r="H42" s="241"/>
      <c r="I42" s="241"/>
      <c r="J42" s="241"/>
      <c r="K42" s="241"/>
      <c r="L42" s="241"/>
      <c r="M42" s="241"/>
      <c r="N42" s="241"/>
      <c r="O42" s="241"/>
    </row>
    <row r="43" spans="3:15" ht="12.75">
      <c r="C43" s="241"/>
      <c r="D43" s="241"/>
      <c r="E43" s="241"/>
      <c r="F43" s="241"/>
      <c r="G43" s="241"/>
      <c r="H43" s="241"/>
      <c r="I43" s="241"/>
      <c r="J43" s="241"/>
      <c r="K43" s="241"/>
      <c r="L43" s="241"/>
      <c r="M43" s="241"/>
      <c r="N43" s="241"/>
      <c r="O43" s="241"/>
    </row>
    <row r="44" spans="3:15" ht="12.75">
      <c r="C44" s="241"/>
      <c r="D44" s="241"/>
      <c r="E44" s="241"/>
      <c r="F44" s="241"/>
      <c r="G44" s="241"/>
      <c r="H44" s="241"/>
      <c r="I44" s="241"/>
      <c r="J44" s="241"/>
      <c r="K44" s="241"/>
      <c r="L44" s="241"/>
      <c r="M44" s="241"/>
      <c r="N44" s="241"/>
      <c r="O44" s="241"/>
    </row>
    <row r="45" spans="3:15" ht="12.75">
      <c r="C45" s="241"/>
      <c r="D45" s="241"/>
      <c r="E45" s="241"/>
      <c r="F45" s="241"/>
      <c r="G45" s="241"/>
      <c r="H45" s="241"/>
      <c r="I45" s="241"/>
      <c r="J45" s="241"/>
      <c r="K45" s="241"/>
      <c r="L45" s="241"/>
      <c r="M45" s="241"/>
      <c r="N45" s="241"/>
      <c r="O45" s="241"/>
    </row>
    <row r="46" spans="3:15" ht="12.75">
      <c r="C46" s="241"/>
      <c r="D46" s="241"/>
      <c r="E46" s="241"/>
      <c r="F46" s="241"/>
      <c r="G46" s="241"/>
      <c r="H46" s="241"/>
      <c r="I46" s="241"/>
      <c r="J46" s="241"/>
      <c r="K46" s="241"/>
      <c r="L46" s="241"/>
      <c r="M46" s="241"/>
      <c r="N46" s="241"/>
      <c r="O46" s="241"/>
    </row>
    <row r="47" spans="3:15" ht="12.75">
      <c r="C47" s="241"/>
      <c r="D47" s="241"/>
      <c r="E47" s="241"/>
      <c r="F47" s="241"/>
      <c r="G47" s="241"/>
      <c r="H47" s="241"/>
      <c r="I47" s="241"/>
      <c r="J47" s="241"/>
      <c r="K47" s="241"/>
      <c r="L47" s="241"/>
      <c r="M47" s="241"/>
      <c r="N47" s="241"/>
      <c r="O47" s="241"/>
    </row>
    <row r="48" spans="3:15" ht="12.75">
      <c r="C48" s="241"/>
      <c r="D48" s="241"/>
      <c r="E48" s="241"/>
      <c r="F48" s="241"/>
      <c r="G48" s="241"/>
      <c r="H48" s="241"/>
      <c r="I48" s="241"/>
      <c r="J48" s="241"/>
      <c r="K48" s="241"/>
      <c r="L48" s="241"/>
      <c r="M48" s="241"/>
      <c r="N48" s="241"/>
      <c r="O48" s="241"/>
    </row>
    <row r="49" spans="3:15" ht="12.75">
      <c r="C49" s="241"/>
      <c r="D49" s="241"/>
      <c r="E49" s="241"/>
      <c r="F49" s="241"/>
      <c r="G49" s="241"/>
      <c r="H49" s="241"/>
      <c r="I49" s="241"/>
      <c r="J49" s="241"/>
      <c r="K49" s="241"/>
      <c r="L49" s="241"/>
      <c r="M49" s="241"/>
      <c r="N49" s="241"/>
      <c r="O49" s="241"/>
    </row>
    <row r="50" spans="3:15" ht="12.75">
      <c r="C50" s="241"/>
      <c r="D50" s="241"/>
      <c r="E50" s="241"/>
      <c r="F50" s="241"/>
      <c r="G50" s="241"/>
      <c r="H50" s="241"/>
      <c r="I50" s="241"/>
      <c r="J50" s="241"/>
      <c r="K50" s="241"/>
      <c r="L50" s="241"/>
      <c r="M50" s="241"/>
      <c r="N50" s="241"/>
      <c r="O50" s="241"/>
    </row>
    <row r="51" spans="3:15" ht="12.75">
      <c r="C51" s="241"/>
      <c r="D51" s="241"/>
      <c r="E51" s="241"/>
      <c r="F51" s="241"/>
      <c r="G51" s="241"/>
      <c r="H51" s="241"/>
      <c r="I51" s="241"/>
      <c r="J51" s="241"/>
      <c r="K51" s="241"/>
      <c r="L51" s="241"/>
      <c r="M51" s="241"/>
      <c r="N51" s="241"/>
      <c r="O51" s="241"/>
    </row>
    <row r="52" spans="3:15" ht="12.75">
      <c r="C52" s="241"/>
      <c r="D52" s="241"/>
      <c r="E52" s="241"/>
      <c r="F52" s="241"/>
      <c r="G52" s="241"/>
      <c r="H52" s="241"/>
      <c r="I52" s="241"/>
      <c r="J52" s="241"/>
      <c r="K52" s="241"/>
      <c r="L52" s="241"/>
      <c r="M52" s="241"/>
      <c r="N52" s="241"/>
      <c r="O52" s="241"/>
    </row>
    <row r="53" spans="3:15" ht="12.75">
      <c r="C53" s="241"/>
      <c r="D53" s="241"/>
      <c r="E53" s="241"/>
      <c r="F53" s="241"/>
      <c r="G53" s="241"/>
      <c r="H53" s="241"/>
      <c r="I53" s="241"/>
      <c r="J53" s="241"/>
      <c r="K53" s="241"/>
      <c r="L53" s="241"/>
      <c r="M53" s="241"/>
      <c r="N53" s="241"/>
      <c r="O53" s="241"/>
    </row>
    <row r="54" spans="3:15" ht="12.75">
      <c r="C54" s="241"/>
      <c r="D54" s="241"/>
      <c r="E54" s="241"/>
      <c r="F54" s="241"/>
      <c r="G54" s="241"/>
      <c r="H54" s="241"/>
      <c r="I54" s="241"/>
      <c r="J54" s="241"/>
      <c r="K54" s="241"/>
      <c r="L54" s="241"/>
      <c r="M54" s="241"/>
      <c r="N54" s="241"/>
      <c r="O54" s="241"/>
    </row>
    <row r="55" spans="3:15" ht="12.75">
      <c r="C55" s="241"/>
      <c r="D55" s="241"/>
      <c r="E55" s="241"/>
      <c r="F55" s="241"/>
      <c r="G55" s="241"/>
      <c r="H55" s="241"/>
      <c r="I55" s="241"/>
      <c r="J55" s="241"/>
      <c r="K55" s="241"/>
      <c r="L55" s="241"/>
      <c r="M55" s="241"/>
      <c r="N55" s="241"/>
      <c r="O55" s="241"/>
    </row>
    <row r="56" spans="3:15" ht="12.75">
      <c r="C56" s="241"/>
      <c r="D56" s="241"/>
      <c r="E56" s="241"/>
      <c r="F56" s="241"/>
      <c r="G56" s="241"/>
      <c r="H56" s="241"/>
      <c r="I56" s="241"/>
      <c r="J56" s="241"/>
      <c r="K56" s="241"/>
      <c r="L56" s="241"/>
      <c r="M56" s="241"/>
      <c r="N56" s="241"/>
      <c r="O56" s="241"/>
    </row>
    <row r="57" spans="3:15" ht="12.75">
      <c r="C57" s="241"/>
      <c r="D57" s="241"/>
      <c r="E57" s="241"/>
      <c r="F57" s="241"/>
      <c r="G57" s="241"/>
      <c r="H57" s="241"/>
      <c r="I57" s="241"/>
      <c r="J57" s="241"/>
      <c r="K57" s="241"/>
      <c r="L57" s="241"/>
      <c r="M57" s="241"/>
      <c r="N57" s="241"/>
      <c r="O57" s="241"/>
    </row>
    <row r="58" spans="3:15" ht="12.75">
      <c r="C58" s="241"/>
      <c r="D58" s="241"/>
      <c r="E58" s="241"/>
      <c r="F58" s="241"/>
      <c r="G58" s="241"/>
      <c r="H58" s="241"/>
      <c r="I58" s="241"/>
      <c r="J58" s="241"/>
      <c r="K58" s="241"/>
      <c r="L58" s="241"/>
      <c r="M58" s="241"/>
      <c r="N58" s="241"/>
      <c r="O58" s="241"/>
    </row>
    <row r="59" spans="3:15" ht="12.75">
      <c r="C59" s="241"/>
      <c r="D59" s="241"/>
      <c r="E59" s="241"/>
      <c r="F59" s="241"/>
      <c r="G59" s="241"/>
      <c r="H59" s="241"/>
      <c r="I59" s="241"/>
      <c r="J59" s="241"/>
      <c r="K59" s="241"/>
      <c r="L59" s="241"/>
      <c r="M59" s="241"/>
      <c r="N59" s="241"/>
      <c r="O59" s="241"/>
    </row>
    <row r="60" spans="3:15" ht="12.75">
      <c r="C60" s="241"/>
      <c r="D60" s="241"/>
      <c r="E60" s="241"/>
      <c r="F60" s="241"/>
      <c r="G60" s="241"/>
      <c r="H60" s="241"/>
      <c r="I60" s="241"/>
      <c r="J60" s="241"/>
      <c r="K60" s="241"/>
      <c r="L60" s="241"/>
      <c r="M60" s="241"/>
      <c r="N60" s="241"/>
      <c r="O60" s="241"/>
    </row>
    <row r="61" spans="3:15" ht="12.75">
      <c r="C61" s="241"/>
      <c r="D61" s="241"/>
      <c r="E61" s="241"/>
      <c r="F61" s="241"/>
      <c r="G61" s="241"/>
      <c r="H61" s="241"/>
      <c r="I61" s="241"/>
      <c r="J61" s="241"/>
      <c r="K61" s="241"/>
      <c r="L61" s="241"/>
      <c r="M61" s="241"/>
      <c r="N61" s="241"/>
      <c r="O61" s="241"/>
    </row>
    <row r="62" spans="3:15" ht="12.75">
      <c r="C62" s="241"/>
      <c r="D62" s="241"/>
      <c r="E62" s="241"/>
      <c r="F62" s="241"/>
      <c r="G62" s="241"/>
      <c r="H62" s="241"/>
      <c r="I62" s="241"/>
      <c r="J62" s="241"/>
      <c r="K62" s="241"/>
      <c r="L62" s="241"/>
      <c r="M62" s="241"/>
      <c r="N62" s="241"/>
      <c r="O62" s="241"/>
    </row>
    <row r="63" spans="3:15" ht="12.75">
      <c r="C63" s="241"/>
      <c r="D63" s="241"/>
      <c r="E63" s="241"/>
      <c r="F63" s="241"/>
      <c r="G63" s="241"/>
      <c r="H63" s="241"/>
      <c r="I63" s="241"/>
      <c r="J63" s="241"/>
      <c r="K63" s="241"/>
      <c r="L63" s="241"/>
      <c r="M63" s="241"/>
      <c r="N63" s="241"/>
      <c r="O63" s="241"/>
    </row>
    <row r="64" spans="3:15" ht="12.75">
      <c r="C64" s="241"/>
      <c r="D64" s="241"/>
      <c r="E64" s="241"/>
      <c r="F64" s="241"/>
      <c r="G64" s="241"/>
      <c r="H64" s="241"/>
      <c r="I64" s="241"/>
      <c r="J64" s="241"/>
      <c r="K64" s="241"/>
      <c r="L64" s="241"/>
      <c r="M64" s="241"/>
      <c r="N64" s="241"/>
      <c r="O64" s="241"/>
    </row>
    <row r="65" spans="3:15" ht="12.75">
      <c r="C65" s="241"/>
      <c r="D65" s="241"/>
      <c r="E65" s="241"/>
      <c r="F65" s="241"/>
      <c r="G65" s="241"/>
      <c r="H65" s="241"/>
      <c r="I65" s="241"/>
      <c r="J65" s="241"/>
      <c r="K65" s="241"/>
      <c r="L65" s="241"/>
      <c r="M65" s="241"/>
      <c r="N65" s="241"/>
      <c r="O65" s="241"/>
    </row>
    <row r="66" spans="3:15" ht="12.75">
      <c r="C66" s="241"/>
      <c r="D66" s="241"/>
      <c r="E66" s="241"/>
      <c r="F66" s="241"/>
      <c r="G66" s="241"/>
      <c r="H66" s="241"/>
      <c r="I66" s="241"/>
      <c r="J66" s="241"/>
      <c r="K66" s="241"/>
      <c r="L66" s="241"/>
      <c r="M66" s="241"/>
      <c r="N66" s="241"/>
      <c r="O66" s="241"/>
    </row>
    <row r="67" spans="3:15" ht="12.75">
      <c r="C67" s="241"/>
      <c r="D67" s="241"/>
      <c r="E67" s="241"/>
      <c r="F67" s="241"/>
      <c r="G67" s="241"/>
      <c r="H67" s="241"/>
      <c r="I67" s="241"/>
      <c r="J67" s="241"/>
      <c r="K67" s="241"/>
      <c r="L67" s="241"/>
      <c r="M67" s="241"/>
      <c r="N67" s="241"/>
      <c r="O67" s="241"/>
    </row>
    <row r="68" spans="3:15" ht="12.75">
      <c r="C68" s="241"/>
      <c r="D68" s="241"/>
      <c r="E68" s="241"/>
      <c r="F68" s="241"/>
      <c r="G68" s="241"/>
      <c r="H68" s="241"/>
      <c r="I68" s="241"/>
      <c r="J68" s="241"/>
      <c r="K68" s="241"/>
      <c r="L68" s="241"/>
      <c r="M68" s="241"/>
      <c r="N68" s="241"/>
      <c r="O68" s="241"/>
    </row>
    <row r="69" spans="3:15" ht="12.75">
      <c r="C69" s="241"/>
      <c r="D69" s="241"/>
      <c r="E69" s="241"/>
      <c r="F69" s="241"/>
      <c r="G69" s="241"/>
      <c r="H69" s="241"/>
      <c r="I69" s="241"/>
      <c r="J69" s="241"/>
      <c r="K69" s="241"/>
      <c r="L69" s="241"/>
      <c r="M69" s="241"/>
      <c r="N69" s="241"/>
      <c r="O69" s="241"/>
    </row>
    <row r="70" spans="3:13" ht="12.75">
      <c r="C70" s="241"/>
      <c r="D70" s="241"/>
      <c r="E70" s="241"/>
      <c r="F70" s="241"/>
      <c r="G70" s="241"/>
      <c r="H70" s="241"/>
      <c r="I70" s="241"/>
      <c r="J70" s="241"/>
      <c r="K70" s="241"/>
      <c r="L70" s="241"/>
      <c r="M70" s="241"/>
    </row>
    <row r="71" spans="3:13" ht="12.75">
      <c r="C71" s="241"/>
      <c r="D71" s="241"/>
      <c r="E71" s="241"/>
      <c r="F71" s="241"/>
      <c r="G71" s="241"/>
      <c r="H71" s="241"/>
      <c r="I71" s="241"/>
      <c r="J71" s="241"/>
      <c r="K71" s="241"/>
      <c r="L71" s="241"/>
      <c r="M71" s="241"/>
    </row>
    <row r="72" spans="3:13" ht="12.75">
      <c r="C72" s="241"/>
      <c r="D72" s="241"/>
      <c r="E72" s="241"/>
      <c r="F72" s="241"/>
      <c r="G72" s="241"/>
      <c r="H72" s="241"/>
      <c r="I72" s="241"/>
      <c r="J72" s="241"/>
      <c r="K72" s="241"/>
      <c r="L72" s="241"/>
      <c r="M72" s="241"/>
    </row>
    <row r="73" spans="3:13" ht="12.75">
      <c r="C73" s="241"/>
      <c r="D73" s="241"/>
      <c r="E73" s="241"/>
      <c r="F73" s="241"/>
      <c r="G73" s="241"/>
      <c r="H73" s="241"/>
      <c r="I73" s="241"/>
      <c r="J73" s="241"/>
      <c r="K73" s="241"/>
      <c r="L73" s="241"/>
      <c r="M73" s="241"/>
    </row>
    <row r="74" spans="3:13" ht="12.75">
      <c r="C74" s="241"/>
      <c r="D74" s="241"/>
      <c r="E74" s="241"/>
      <c r="F74" s="241"/>
      <c r="G74" s="241"/>
      <c r="H74" s="241"/>
      <c r="I74" s="241"/>
      <c r="J74" s="241"/>
      <c r="K74" s="241"/>
      <c r="L74" s="241"/>
      <c r="M74" s="241"/>
    </row>
    <row r="75" spans="3:13" ht="12.75">
      <c r="C75" s="241"/>
      <c r="D75" s="241"/>
      <c r="E75" s="241"/>
      <c r="F75" s="241"/>
      <c r="G75" s="241"/>
      <c r="H75" s="241"/>
      <c r="I75" s="241"/>
      <c r="J75" s="241"/>
      <c r="K75" s="241"/>
      <c r="L75" s="241"/>
      <c r="M75" s="241"/>
    </row>
    <row r="76" spans="3:13" ht="12.75">
      <c r="C76" s="241"/>
      <c r="D76" s="241"/>
      <c r="E76" s="241"/>
      <c r="F76" s="241"/>
      <c r="G76" s="241"/>
      <c r="H76" s="241"/>
      <c r="I76" s="241"/>
      <c r="J76" s="241"/>
      <c r="K76" s="241"/>
      <c r="L76" s="241"/>
      <c r="M76" s="241"/>
    </row>
    <row r="77" spans="3:13" ht="12.75">
      <c r="C77" s="241"/>
      <c r="D77" s="241"/>
      <c r="E77" s="241"/>
      <c r="F77" s="241"/>
      <c r="G77" s="241"/>
      <c r="H77" s="241"/>
      <c r="I77" s="241"/>
      <c r="J77" s="241"/>
      <c r="K77" s="241"/>
      <c r="L77" s="241"/>
      <c r="M77" s="241"/>
    </row>
    <row r="78" spans="3:13" ht="12.75">
      <c r="C78" s="241"/>
      <c r="D78" s="241"/>
      <c r="E78" s="241"/>
      <c r="F78" s="241"/>
      <c r="G78" s="241"/>
      <c r="H78" s="241"/>
      <c r="I78" s="241"/>
      <c r="J78" s="241"/>
      <c r="K78" s="241"/>
      <c r="L78" s="241"/>
      <c r="M78" s="241"/>
    </row>
    <row r="79" spans="3:13" ht="12.75">
      <c r="C79" s="241"/>
      <c r="D79" s="241"/>
      <c r="E79" s="241"/>
      <c r="F79" s="241"/>
      <c r="G79" s="241"/>
      <c r="H79" s="241"/>
      <c r="I79" s="241"/>
      <c r="J79" s="241"/>
      <c r="K79" s="241"/>
      <c r="L79" s="241"/>
      <c r="M79" s="241"/>
    </row>
    <row r="80" spans="3:13" ht="12.75">
      <c r="C80" s="241"/>
      <c r="D80" s="241"/>
      <c r="E80" s="241"/>
      <c r="F80" s="241"/>
      <c r="G80" s="241"/>
      <c r="H80" s="241"/>
      <c r="I80" s="241"/>
      <c r="J80" s="241"/>
      <c r="K80" s="241"/>
      <c r="L80" s="241"/>
      <c r="M80" s="241"/>
    </row>
    <row r="81" spans="3:13" ht="12.75">
      <c r="C81" s="241"/>
      <c r="D81" s="241"/>
      <c r="E81" s="241"/>
      <c r="F81" s="241"/>
      <c r="G81" s="241"/>
      <c r="H81" s="241"/>
      <c r="I81" s="241"/>
      <c r="J81" s="241"/>
      <c r="K81" s="241"/>
      <c r="L81" s="241"/>
      <c r="M81" s="241"/>
    </row>
    <row r="82" spans="3:13" ht="12.75">
      <c r="C82" s="241"/>
      <c r="D82" s="241"/>
      <c r="E82" s="241"/>
      <c r="F82" s="241"/>
      <c r="G82" s="241"/>
      <c r="H82" s="241"/>
      <c r="I82" s="241"/>
      <c r="J82" s="241"/>
      <c r="K82" s="241"/>
      <c r="L82" s="241"/>
      <c r="M82" s="241"/>
    </row>
    <row r="83" spans="3:13" ht="12.75">
      <c r="C83" s="241"/>
      <c r="D83" s="241"/>
      <c r="E83" s="241"/>
      <c r="F83" s="241"/>
      <c r="G83" s="241"/>
      <c r="H83" s="241"/>
      <c r="I83" s="241"/>
      <c r="J83" s="241"/>
      <c r="K83" s="241"/>
      <c r="L83" s="241"/>
      <c r="M83" s="241"/>
    </row>
    <row r="84" spans="3:13" ht="12.75">
      <c r="C84" s="241"/>
      <c r="D84" s="241"/>
      <c r="E84" s="241"/>
      <c r="F84" s="241"/>
      <c r="G84" s="241"/>
      <c r="H84" s="241"/>
      <c r="I84" s="241"/>
      <c r="J84" s="241"/>
      <c r="K84" s="241"/>
      <c r="L84" s="241"/>
      <c r="M84" s="241"/>
    </row>
    <row r="85" spans="3:13" ht="12.75">
      <c r="C85" s="241"/>
      <c r="D85" s="241"/>
      <c r="E85" s="241"/>
      <c r="F85" s="241"/>
      <c r="G85" s="241"/>
      <c r="H85" s="241"/>
      <c r="I85" s="241"/>
      <c r="J85" s="241"/>
      <c r="K85" s="241"/>
      <c r="L85" s="241"/>
      <c r="M85" s="241"/>
    </row>
    <row r="86" spans="3:13" ht="12.75">
      <c r="C86" s="241"/>
      <c r="D86" s="241"/>
      <c r="E86" s="241"/>
      <c r="F86" s="241"/>
      <c r="G86" s="241"/>
      <c r="H86" s="241"/>
      <c r="I86" s="241"/>
      <c r="J86" s="241"/>
      <c r="K86" s="241"/>
      <c r="L86" s="241"/>
      <c r="M86" s="241"/>
    </row>
    <row r="87" spans="3:13" ht="12.75">
      <c r="C87" s="241"/>
      <c r="D87" s="241"/>
      <c r="E87" s="241"/>
      <c r="F87" s="241"/>
      <c r="G87" s="241"/>
      <c r="H87" s="241"/>
      <c r="I87" s="241"/>
      <c r="J87" s="241"/>
      <c r="K87" s="241"/>
      <c r="L87" s="241"/>
      <c r="M87" s="241"/>
    </row>
    <row r="88" spans="3:13" ht="12.75">
      <c r="C88" s="241"/>
      <c r="D88" s="241"/>
      <c r="E88" s="241"/>
      <c r="F88" s="241"/>
      <c r="G88" s="241"/>
      <c r="H88" s="241"/>
      <c r="I88" s="241"/>
      <c r="J88" s="241"/>
      <c r="K88" s="241"/>
      <c r="L88" s="241"/>
      <c r="M88" s="241"/>
    </row>
    <row r="89" spans="3:13" ht="12.75">
      <c r="C89" s="241"/>
      <c r="D89" s="241"/>
      <c r="E89" s="241"/>
      <c r="F89" s="241"/>
      <c r="G89" s="241"/>
      <c r="H89" s="241"/>
      <c r="I89" s="241"/>
      <c r="J89" s="241"/>
      <c r="K89" s="241"/>
      <c r="L89" s="241"/>
      <c r="M89" s="241"/>
    </row>
    <row r="90" spans="3:13" ht="12.75">
      <c r="C90" s="241"/>
      <c r="D90" s="241"/>
      <c r="E90" s="241"/>
      <c r="F90" s="241"/>
      <c r="G90" s="241"/>
      <c r="H90" s="241"/>
      <c r="I90" s="241"/>
      <c r="J90" s="241"/>
      <c r="K90" s="241"/>
      <c r="L90" s="241"/>
      <c r="M90" s="241"/>
    </row>
    <row r="91" spans="3:13" ht="12.75">
      <c r="C91" s="241"/>
      <c r="D91" s="241"/>
      <c r="E91" s="241"/>
      <c r="F91" s="241"/>
      <c r="G91" s="241"/>
      <c r="H91" s="241"/>
      <c r="I91" s="241"/>
      <c r="J91" s="241"/>
      <c r="K91" s="241"/>
      <c r="L91" s="241"/>
      <c r="M91" s="241"/>
    </row>
    <row r="92" spans="3:13" ht="12.75">
      <c r="C92" s="241"/>
      <c r="D92" s="241"/>
      <c r="E92" s="241"/>
      <c r="F92" s="241"/>
      <c r="G92" s="241"/>
      <c r="H92" s="241"/>
      <c r="I92" s="241"/>
      <c r="J92" s="241"/>
      <c r="K92" s="241"/>
      <c r="L92" s="241"/>
      <c r="M92" s="241"/>
    </row>
  </sheetData>
  <sheetProtection/>
  <mergeCells count="2">
    <mergeCell ref="B2:O2"/>
    <mergeCell ref="B38:O38"/>
  </mergeCells>
  <printOptions horizontalCentered="1" verticalCentered="1"/>
  <pageMargins left="0.11811023622047245" right="0.11811023622047245" top="0.6692913385826772" bottom="0.5511811023622047" header="0.5118110236220472" footer="0.5118110236220472"/>
  <pageSetup fitToHeight="1" fitToWidth="1" horizontalDpi="300" verticalDpi="300" orientation="landscape" paperSize="9" scale="67" r:id="rId1"/>
</worksheet>
</file>

<file path=xl/worksheets/sheet22.xml><?xml version="1.0" encoding="utf-8"?>
<worksheet xmlns="http://schemas.openxmlformats.org/spreadsheetml/2006/main" xmlns:r="http://schemas.openxmlformats.org/officeDocument/2006/relationships">
  <sheetPr>
    <pageSetUpPr fitToPage="1"/>
  </sheetPr>
  <dimension ref="A1:IT86"/>
  <sheetViews>
    <sheetView zoomScale="70" zoomScaleNormal="70" zoomScaleSheetLayoutView="100" zoomScalePageLayoutView="0" workbookViewId="0" topLeftCell="A1">
      <selection activeCell="B37" sqref="B37"/>
    </sheetView>
  </sheetViews>
  <sheetFormatPr defaultColWidth="9.140625" defaultRowHeight="12.75"/>
  <cols>
    <col min="1" max="1" width="5.57421875" style="266" customWidth="1"/>
    <col min="2" max="2" width="58.00390625" style="267" customWidth="1"/>
    <col min="3" max="3" width="14.421875" style="267" customWidth="1"/>
    <col min="4" max="4" width="13.140625" style="267" customWidth="1"/>
    <col min="5" max="5" width="13.8515625" style="267" customWidth="1"/>
    <col min="6" max="6" width="13.00390625" style="267" customWidth="1"/>
    <col min="7" max="7" width="14.28125" style="267" customWidth="1"/>
    <col min="8" max="8" width="12.7109375" style="267" customWidth="1"/>
    <col min="9" max="9" width="13.140625" style="267" customWidth="1"/>
    <col min="10" max="10" width="12.00390625" style="267" customWidth="1"/>
    <col min="11" max="13" width="10.8515625" style="267" customWidth="1"/>
    <col min="14" max="14" width="10.28125" style="267" customWidth="1"/>
    <col min="15" max="15" width="15.28125" style="267" customWidth="1"/>
    <col min="16" max="16" width="30.00390625" style="267" customWidth="1"/>
    <col min="17" max="17" width="44.7109375" style="267" bestFit="1" customWidth="1"/>
    <col min="18" max="18" width="31.7109375" style="267" bestFit="1" customWidth="1"/>
    <col min="19" max="16384" width="9.140625" style="267" customWidth="1"/>
  </cols>
  <sheetData>
    <row r="1" spans="1:10" s="243" customFormat="1" ht="15.75" customHeight="1">
      <c r="A1" s="242"/>
      <c r="C1" s="244"/>
      <c r="D1" s="244"/>
      <c r="E1" s="244"/>
      <c r="F1" s="244"/>
      <c r="G1" s="244"/>
      <c r="H1" s="244"/>
      <c r="I1" s="244"/>
      <c r="J1" s="244"/>
    </row>
    <row r="2" spans="1:15" s="243" customFormat="1" ht="15.75">
      <c r="A2" s="245"/>
      <c r="B2" s="361" t="s">
        <v>140</v>
      </c>
      <c r="C2" s="361"/>
      <c r="D2" s="361"/>
      <c r="E2" s="361"/>
      <c r="F2" s="361"/>
      <c r="G2" s="361"/>
      <c r="H2" s="361"/>
      <c r="I2" s="361"/>
      <c r="J2" s="361"/>
      <c r="K2" s="361"/>
      <c r="L2" s="361"/>
      <c r="M2" s="361"/>
      <c r="N2" s="361"/>
      <c r="O2" s="361"/>
    </row>
    <row r="3" spans="1:15" s="243" customFormat="1" ht="15.75">
      <c r="A3" s="245"/>
      <c r="B3" s="246"/>
      <c r="C3" s="246"/>
      <c r="D3" s="246"/>
      <c r="E3" s="246"/>
      <c r="F3" s="246"/>
      <c r="G3" s="246"/>
      <c r="H3" s="246"/>
      <c r="I3" s="246"/>
      <c r="J3" s="246"/>
      <c r="K3" s="246"/>
      <c r="L3" s="247"/>
      <c r="M3" s="247"/>
      <c r="N3" s="247"/>
      <c r="O3" s="246"/>
    </row>
    <row r="4" spans="1:15" s="243" customFormat="1" ht="14.25">
      <c r="A4" s="245"/>
      <c r="B4" s="248"/>
      <c r="C4" s="248"/>
      <c r="D4" s="248"/>
      <c r="E4" s="248"/>
      <c r="F4" s="248"/>
      <c r="G4" s="248"/>
      <c r="H4" s="248"/>
      <c r="I4" s="248"/>
      <c r="J4" s="248"/>
      <c r="K4" s="248"/>
      <c r="L4" s="249"/>
      <c r="M4" s="249"/>
      <c r="N4" s="249"/>
      <c r="O4" s="250" t="s">
        <v>105</v>
      </c>
    </row>
    <row r="5" spans="1:15" s="243" customFormat="1" ht="27" customHeight="1">
      <c r="A5" s="245"/>
      <c r="B5" s="251"/>
      <c r="C5" s="252" t="s">
        <v>97</v>
      </c>
      <c r="D5" s="252" t="s">
        <v>98</v>
      </c>
      <c r="E5" s="252" t="s">
        <v>99</v>
      </c>
      <c r="F5" s="252" t="s">
        <v>100</v>
      </c>
      <c r="G5" s="252" t="s">
        <v>101</v>
      </c>
      <c r="H5" s="252" t="s">
        <v>102</v>
      </c>
      <c r="I5" s="252" t="s">
        <v>103</v>
      </c>
      <c r="J5" s="252" t="s">
        <v>104</v>
      </c>
      <c r="K5" s="252" t="s">
        <v>110</v>
      </c>
      <c r="L5" s="252" t="s">
        <v>111</v>
      </c>
      <c r="M5" s="252" t="s">
        <v>112</v>
      </c>
      <c r="N5" s="252" t="s">
        <v>113</v>
      </c>
      <c r="O5" s="252" t="s">
        <v>5</v>
      </c>
    </row>
    <row r="6" spans="1:15" s="243" customFormat="1" ht="18" customHeight="1">
      <c r="A6" s="245"/>
      <c r="B6" s="253"/>
      <c r="C6" s="254"/>
      <c r="D6" s="254"/>
      <c r="E6" s="254"/>
      <c r="F6" s="254"/>
      <c r="G6" s="254"/>
      <c r="H6" s="254"/>
      <c r="I6" s="254"/>
      <c r="J6" s="254"/>
      <c r="K6" s="254"/>
      <c r="L6" s="254"/>
      <c r="M6" s="254"/>
      <c r="N6" s="254"/>
      <c r="O6" s="254"/>
    </row>
    <row r="7" spans="1:254" s="243" customFormat="1" ht="18" customHeight="1">
      <c r="A7" s="245"/>
      <c r="B7" s="255" t="s">
        <v>94</v>
      </c>
      <c r="C7" s="256">
        <v>10004.73</v>
      </c>
      <c r="D7" s="256">
        <v>7485.03</v>
      </c>
      <c r="E7" s="256">
        <v>10072.65</v>
      </c>
      <c r="F7" s="256">
        <v>8593.18</v>
      </c>
      <c r="G7" s="256">
        <v>14155.23</v>
      </c>
      <c r="H7" s="256">
        <v>9855.34</v>
      </c>
      <c r="I7" s="256">
        <v>10497.52</v>
      </c>
      <c r="J7" s="256">
        <v>13839.24</v>
      </c>
      <c r="K7" s="256">
        <v>9457.85</v>
      </c>
      <c r="L7" s="256">
        <v>10632.9</v>
      </c>
      <c r="M7" s="256">
        <v>10938.77</v>
      </c>
      <c r="N7" s="256">
        <v>14038.36</v>
      </c>
      <c r="O7" s="256">
        <v>129570.8</v>
      </c>
      <c r="P7" s="244"/>
      <c r="Q7" s="244"/>
      <c r="R7" s="244"/>
      <c r="T7" s="244"/>
      <c r="U7" s="244"/>
      <c r="V7" s="244"/>
      <c r="W7" s="244"/>
      <c r="X7" s="244"/>
      <c r="Y7" s="244"/>
      <c r="Z7" s="244"/>
      <c r="AA7" s="244"/>
      <c r="AB7" s="244"/>
      <c r="AC7" s="244"/>
      <c r="AD7" s="244"/>
      <c r="AE7" s="244"/>
      <c r="AF7" s="244"/>
      <c r="AG7" s="244"/>
      <c r="AH7" s="244"/>
      <c r="AI7" s="244"/>
      <c r="AJ7" s="244"/>
      <c r="AK7" s="244"/>
      <c r="AL7" s="244"/>
      <c r="AM7" s="244"/>
      <c r="AN7" s="244"/>
      <c r="AO7" s="244"/>
      <c r="AP7" s="244"/>
      <c r="AQ7" s="244"/>
      <c r="AR7" s="244"/>
      <c r="AS7" s="244"/>
      <c r="AT7" s="244"/>
      <c r="AU7" s="244"/>
      <c r="AV7" s="244"/>
      <c r="AW7" s="244"/>
      <c r="AX7" s="244"/>
      <c r="AY7" s="244"/>
      <c r="AZ7" s="244"/>
      <c r="BA7" s="244"/>
      <c r="BB7" s="244"/>
      <c r="BC7" s="244"/>
      <c r="BD7" s="244"/>
      <c r="BE7" s="244"/>
      <c r="BF7" s="244"/>
      <c r="BG7" s="244"/>
      <c r="BH7" s="244"/>
      <c r="BI7" s="244"/>
      <c r="BJ7" s="244"/>
      <c r="BK7" s="244"/>
      <c r="BL7" s="244"/>
      <c r="BM7" s="244"/>
      <c r="BN7" s="244"/>
      <c r="BO7" s="244"/>
      <c r="BP7" s="244"/>
      <c r="BQ7" s="244"/>
      <c r="BR7" s="244"/>
      <c r="BS7" s="244"/>
      <c r="BT7" s="244"/>
      <c r="BU7" s="244"/>
      <c r="BV7" s="244"/>
      <c r="BW7" s="244"/>
      <c r="BX7" s="244"/>
      <c r="BY7" s="244"/>
      <c r="BZ7" s="244"/>
      <c r="CA7" s="244"/>
      <c r="CB7" s="244"/>
      <c r="CC7" s="244"/>
      <c r="CD7" s="244"/>
      <c r="CE7" s="244"/>
      <c r="CF7" s="244"/>
      <c r="CG7" s="244"/>
      <c r="CH7" s="244"/>
      <c r="CI7" s="244"/>
      <c r="CJ7" s="244"/>
      <c r="CK7" s="244"/>
      <c r="CL7" s="244"/>
      <c r="CM7" s="244"/>
      <c r="CN7" s="244"/>
      <c r="CO7" s="244"/>
      <c r="CP7" s="244"/>
      <c r="CQ7" s="244"/>
      <c r="CR7" s="244"/>
      <c r="CS7" s="244"/>
      <c r="CT7" s="244"/>
      <c r="CU7" s="244"/>
      <c r="CV7" s="244"/>
      <c r="CW7" s="244"/>
      <c r="CX7" s="244"/>
      <c r="CY7" s="244"/>
      <c r="CZ7" s="244"/>
      <c r="DA7" s="244"/>
      <c r="DB7" s="244"/>
      <c r="DC7" s="244"/>
      <c r="DD7" s="244"/>
      <c r="DE7" s="244"/>
      <c r="DF7" s="244"/>
      <c r="DG7" s="244"/>
      <c r="DH7" s="244"/>
      <c r="DI7" s="244"/>
      <c r="DJ7" s="244"/>
      <c r="DK7" s="244"/>
      <c r="DL7" s="244"/>
      <c r="DM7" s="244"/>
      <c r="DN7" s="244"/>
      <c r="DO7" s="244"/>
      <c r="DP7" s="244"/>
      <c r="DQ7" s="244"/>
      <c r="DR7" s="244"/>
      <c r="DS7" s="244"/>
      <c r="DT7" s="244"/>
      <c r="DU7" s="244"/>
      <c r="DV7" s="244"/>
      <c r="DW7" s="244"/>
      <c r="DX7" s="244"/>
      <c r="DY7" s="244"/>
      <c r="DZ7" s="244"/>
      <c r="EA7" s="244"/>
      <c r="EB7" s="244"/>
      <c r="EC7" s="244"/>
      <c r="ED7" s="244"/>
      <c r="EE7" s="244"/>
      <c r="EF7" s="244"/>
      <c r="EG7" s="244"/>
      <c r="EH7" s="244"/>
      <c r="EI7" s="244"/>
      <c r="EJ7" s="244"/>
      <c r="EK7" s="244"/>
      <c r="EL7" s="244"/>
      <c r="EM7" s="244"/>
      <c r="EN7" s="244"/>
      <c r="EO7" s="244"/>
      <c r="EP7" s="244"/>
      <c r="EQ7" s="244"/>
      <c r="ER7" s="244"/>
      <c r="ES7" s="244"/>
      <c r="ET7" s="244"/>
      <c r="EU7" s="244"/>
      <c r="EV7" s="244"/>
      <c r="EW7" s="244"/>
      <c r="EX7" s="244"/>
      <c r="EY7" s="244"/>
      <c r="EZ7" s="244"/>
      <c r="FA7" s="244"/>
      <c r="FB7" s="244"/>
      <c r="FC7" s="244"/>
      <c r="FD7" s="244"/>
      <c r="FE7" s="244"/>
      <c r="FF7" s="244"/>
      <c r="FG7" s="244"/>
      <c r="FH7" s="244"/>
      <c r="FI7" s="244"/>
      <c r="FJ7" s="244"/>
      <c r="FK7" s="244"/>
      <c r="FL7" s="244"/>
      <c r="FM7" s="244"/>
      <c r="FN7" s="244"/>
      <c r="FO7" s="244"/>
      <c r="FP7" s="244"/>
      <c r="FQ7" s="244"/>
      <c r="FR7" s="244"/>
      <c r="FS7" s="244"/>
      <c r="FT7" s="244"/>
      <c r="FU7" s="244"/>
      <c r="FV7" s="244"/>
      <c r="FW7" s="244"/>
      <c r="FX7" s="244"/>
      <c r="FY7" s="244"/>
      <c r="FZ7" s="244"/>
      <c r="GA7" s="244"/>
      <c r="GB7" s="244"/>
      <c r="GC7" s="244"/>
      <c r="GD7" s="244"/>
      <c r="GE7" s="244"/>
      <c r="GF7" s="244"/>
      <c r="GG7" s="244"/>
      <c r="GH7" s="244"/>
      <c r="GI7" s="244"/>
      <c r="GJ7" s="244"/>
      <c r="GK7" s="244"/>
      <c r="GL7" s="244"/>
      <c r="GM7" s="244"/>
      <c r="GN7" s="244"/>
      <c r="GO7" s="244"/>
      <c r="GP7" s="244"/>
      <c r="GQ7" s="244"/>
      <c r="GR7" s="244"/>
      <c r="GS7" s="244"/>
      <c r="GT7" s="244"/>
      <c r="GU7" s="244"/>
      <c r="GV7" s="244"/>
      <c r="GW7" s="244"/>
      <c r="GX7" s="244"/>
      <c r="GY7" s="244"/>
      <c r="GZ7" s="244"/>
      <c r="HA7" s="244"/>
      <c r="HB7" s="244"/>
      <c r="HC7" s="244"/>
      <c r="HD7" s="244"/>
      <c r="HE7" s="244"/>
      <c r="HF7" s="244"/>
      <c r="HG7" s="244"/>
      <c r="HH7" s="244"/>
      <c r="HI7" s="244"/>
      <c r="HJ7" s="244"/>
      <c r="HK7" s="244"/>
      <c r="HL7" s="244"/>
      <c r="HM7" s="244"/>
      <c r="HN7" s="244"/>
      <c r="HO7" s="244"/>
      <c r="HP7" s="244"/>
      <c r="HQ7" s="244"/>
      <c r="HR7" s="244"/>
      <c r="HS7" s="244"/>
      <c r="HT7" s="244"/>
      <c r="HU7" s="244"/>
      <c r="HV7" s="244"/>
      <c r="HW7" s="244"/>
      <c r="HX7" s="244"/>
      <c r="HY7" s="244"/>
      <c r="HZ7" s="244"/>
      <c r="IA7" s="244"/>
      <c r="IB7" s="244"/>
      <c r="IC7" s="244"/>
      <c r="ID7" s="244"/>
      <c r="IE7" s="244"/>
      <c r="IF7" s="244"/>
      <c r="IG7" s="244"/>
      <c r="IH7" s="244"/>
      <c r="II7" s="244"/>
      <c r="IJ7" s="244"/>
      <c r="IK7" s="244"/>
      <c r="IL7" s="244"/>
      <c r="IM7" s="244"/>
      <c r="IN7" s="244"/>
      <c r="IO7" s="244"/>
      <c r="IP7" s="244"/>
      <c r="IQ7" s="244"/>
      <c r="IR7" s="244"/>
      <c r="IS7" s="244"/>
      <c r="IT7" s="244"/>
    </row>
    <row r="8" spans="1:254" s="243" customFormat="1" ht="18" customHeight="1">
      <c r="A8" s="245"/>
      <c r="B8" s="255"/>
      <c r="C8" s="256"/>
      <c r="D8" s="256"/>
      <c r="E8" s="256"/>
      <c r="F8" s="256"/>
      <c r="G8" s="256"/>
      <c r="H8" s="256"/>
      <c r="I8" s="256"/>
      <c r="J8" s="256"/>
      <c r="K8" s="256"/>
      <c r="L8" s="256"/>
      <c r="M8" s="256"/>
      <c r="N8" s="256"/>
      <c r="O8" s="256"/>
      <c r="P8" s="244"/>
      <c r="Q8" s="244"/>
      <c r="R8" s="244"/>
      <c r="T8" s="244"/>
      <c r="U8" s="244"/>
      <c r="V8" s="244"/>
      <c r="W8" s="244"/>
      <c r="X8" s="244"/>
      <c r="Y8" s="244"/>
      <c r="Z8" s="244"/>
      <c r="AA8" s="244"/>
      <c r="AB8" s="244"/>
      <c r="AC8" s="244"/>
      <c r="AD8" s="244"/>
      <c r="AE8" s="244"/>
      <c r="AF8" s="244"/>
      <c r="AG8" s="244"/>
      <c r="AH8" s="244"/>
      <c r="AI8" s="244"/>
      <c r="AJ8" s="244"/>
      <c r="AK8" s="244"/>
      <c r="AL8" s="244"/>
      <c r="AM8" s="244"/>
      <c r="AN8" s="244"/>
      <c r="AO8" s="244"/>
      <c r="AP8" s="244"/>
      <c r="AQ8" s="244"/>
      <c r="AR8" s="244"/>
      <c r="AS8" s="244"/>
      <c r="AT8" s="244"/>
      <c r="AU8" s="244"/>
      <c r="AV8" s="244"/>
      <c r="AW8" s="244"/>
      <c r="AX8" s="244"/>
      <c r="AY8" s="244"/>
      <c r="AZ8" s="244"/>
      <c r="BA8" s="244"/>
      <c r="BB8" s="244"/>
      <c r="BC8" s="244"/>
      <c r="BD8" s="244"/>
      <c r="BE8" s="244"/>
      <c r="BF8" s="244"/>
      <c r="BG8" s="244"/>
      <c r="BH8" s="244"/>
      <c r="BI8" s="244"/>
      <c r="BJ8" s="244"/>
      <c r="BK8" s="244"/>
      <c r="BL8" s="244"/>
      <c r="BM8" s="244"/>
      <c r="BN8" s="244"/>
      <c r="BO8" s="244"/>
      <c r="BP8" s="244"/>
      <c r="BQ8" s="244"/>
      <c r="BR8" s="244"/>
      <c r="BS8" s="244"/>
      <c r="BT8" s="244"/>
      <c r="BU8" s="244"/>
      <c r="BV8" s="244"/>
      <c r="BW8" s="244"/>
      <c r="BX8" s="244"/>
      <c r="BY8" s="244"/>
      <c r="BZ8" s="244"/>
      <c r="CA8" s="244"/>
      <c r="CB8" s="244"/>
      <c r="CC8" s="244"/>
      <c r="CD8" s="244"/>
      <c r="CE8" s="244"/>
      <c r="CF8" s="244"/>
      <c r="CG8" s="244"/>
      <c r="CH8" s="244"/>
      <c r="CI8" s="244"/>
      <c r="CJ8" s="244"/>
      <c r="CK8" s="244"/>
      <c r="CL8" s="244"/>
      <c r="CM8" s="244"/>
      <c r="CN8" s="244"/>
      <c r="CO8" s="244"/>
      <c r="CP8" s="244"/>
      <c r="CQ8" s="244"/>
      <c r="CR8" s="244"/>
      <c r="CS8" s="244"/>
      <c r="CT8" s="244"/>
      <c r="CU8" s="244"/>
      <c r="CV8" s="244"/>
      <c r="CW8" s="244"/>
      <c r="CX8" s="244"/>
      <c r="CY8" s="244"/>
      <c r="CZ8" s="244"/>
      <c r="DA8" s="244"/>
      <c r="DB8" s="244"/>
      <c r="DC8" s="244"/>
      <c r="DD8" s="244"/>
      <c r="DE8" s="244"/>
      <c r="DF8" s="244"/>
      <c r="DG8" s="244"/>
      <c r="DH8" s="244"/>
      <c r="DI8" s="244"/>
      <c r="DJ8" s="244"/>
      <c r="DK8" s="244"/>
      <c r="DL8" s="244"/>
      <c r="DM8" s="244"/>
      <c r="DN8" s="244"/>
      <c r="DO8" s="244"/>
      <c r="DP8" s="244"/>
      <c r="DQ8" s="244"/>
      <c r="DR8" s="244"/>
      <c r="DS8" s="244"/>
      <c r="DT8" s="244"/>
      <c r="DU8" s="244"/>
      <c r="DV8" s="244"/>
      <c r="DW8" s="244"/>
      <c r="DX8" s="244"/>
      <c r="DY8" s="244"/>
      <c r="DZ8" s="244"/>
      <c r="EA8" s="244"/>
      <c r="EB8" s="244"/>
      <c r="EC8" s="244"/>
      <c r="ED8" s="244"/>
      <c r="EE8" s="244"/>
      <c r="EF8" s="244"/>
      <c r="EG8" s="244"/>
      <c r="EH8" s="244"/>
      <c r="EI8" s="244"/>
      <c r="EJ8" s="244"/>
      <c r="EK8" s="244"/>
      <c r="EL8" s="244"/>
      <c r="EM8" s="244"/>
      <c r="EN8" s="244"/>
      <c r="EO8" s="244"/>
      <c r="EP8" s="244"/>
      <c r="EQ8" s="244"/>
      <c r="ER8" s="244"/>
      <c r="ES8" s="244"/>
      <c r="ET8" s="244"/>
      <c r="EU8" s="244"/>
      <c r="EV8" s="244"/>
      <c r="EW8" s="244"/>
      <c r="EX8" s="244"/>
      <c r="EY8" s="244"/>
      <c r="EZ8" s="244"/>
      <c r="FA8" s="244"/>
      <c r="FB8" s="244"/>
      <c r="FC8" s="244"/>
      <c r="FD8" s="244"/>
      <c r="FE8" s="244"/>
      <c r="FF8" s="244"/>
      <c r="FG8" s="244"/>
      <c r="FH8" s="244"/>
      <c r="FI8" s="244"/>
      <c r="FJ8" s="244"/>
      <c r="FK8" s="244"/>
      <c r="FL8" s="244"/>
      <c r="FM8" s="244"/>
      <c r="FN8" s="244"/>
      <c r="FO8" s="244"/>
      <c r="FP8" s="244"/>
      <c r="FQ8" s="244"/>
      <c r="FR8" s="244"/>
      <c r="FS8" s="244"/>
      <c r="FT8" s="244"/>
      <c r="FU8" s="244"/>
      <c r="FV8" s="244"/>
      <c r="FW8" s="244"/>
      <c r="FX8" s="244"/>
      <c r="FY8" s="244"/>
      <c r="FZ8" s="244"/>
      <c r="GA8" s="244"/>
      <c r="GB8" s="244"/>
      <c r="GC8" s="244"/>
      <c r="GD8" s="244"/>
      <c r="GE8" s="244"/>
      <c r="GF8" s="244"/>
      <c r="GG8" s="244"/>
      <c r="GH8" s="244"/>
      <c r="GI8" s="244"/>
      <c r="GJ8" s="244"/>
      <c r="GK8" s="244"/>
      <c r="GL8" s="244"/>
      <c r="GM8" s="244"/>
      <c r="GN8" s="244"/>
      <c r="GO8" s="244"/>
      <c r="GP8" s="244"/>
      <c r="GQ8" s="244"/>
      <c r="GR8" s="244"/>
      <c r="GS8" s="244"/>
      <c r="GT8" s="244"/>
      <c r="GU8" s="244"/>
      <c r="GV8" s="244"/>
      <c r="GW8" s="244"/>
      <c r="GX8" s="244"/>
      <c r="GY8" s="244"/>
      <c r="GZ8" s="244"/>
      <c r="HA8" s="244"/>
      <c r="HB8" s="244"/>
      <c r="HC8" s="244"/>
      <c r="HD8" s="244"/>
      <c r="HE8" s="244"/>
      <c r="HF8" s="244"/>
      <c r="HG8" s="244"/>
      <c r="HH8" s="244"/>
      <c r="HI8" s="244"/>
      <c r="HJ8" s="244"/>
      <c r="HK8" s="244"/>
      <c r="HL8" s="244"/>
      <c r="HM8" s="244"/>
      <c r="HN8" s="244"/>
      <c r="HO8" s="244"/>
      <c r="HP8" s="244"/>
      <c r="HQ8" s="244"/>
      <c r="HR8" s="244"/>
      <c r="HS8" s="244"/>
      <c r="HT8" s="244"/>
      <c r="HU8" s="244"/>
      <c r="HV8" s="244"/>
      <c r="HW8" s="244"/>
      <c r="HX8" s="244"/>
      <c r="HY8" s="244"/>
      <c r="HZ8" s="244"/>
      <c r="IA8" s="244"/>
      <c r="IB8" s="244"/>
      <c r="IC8" s="244"/>
      <c r="ID8" s="244"/>
      <c r="IE8" s="244"/>
      <c r="IF8" s="244"/>
      <c r="IG8" s="244"/>
      <c r="IH8" s="244"/>
      <c r="II8" s="244"/>
      <c r="IJ8" s="244"/>
      <c r="IK8" s="244"/>
      <c r="IL8" s="244"/>
      <c r="IM8" s="244"/>
      <c r="IN8" s="244"/>
      <c r="IO8" s="244"/>
      <c r="IP8" s="244"/>
      <c r="IQ8" s="244"/>
      <c r="IR8" s="244"/>
      <c r="IS8" s="244"/>
      <c r="IT8" s="244"/>
    </row>
    <row r="9" spans="1:254" s="243" customFormat="1" ht="18" customHeight="1">
      <c r="A9" s="245"/>
      <c r="B9" s="246" t="s">
        <v>87</v>
      </c>
      <c r="C9" s="256">
        <v>11812.49</v>
      </c>
      <c r="D9" s="256">
        <v>10234.05</v>
      </c>
      <c r="E9" s="256">
        <v>11329.25</v>
      </c>
      <c r="F9" s="256">
        <v>11905.23</v>
      </c>
      <c r="G9" s="256">
        <v>12467.56</v>
      </c>
      <c r="H9" s="256">
        <v>10518.39</v>
      </c>
      <c r="I9" s="256">
        <v>12215.09</v>
      </c>
      <c r="J9" s="256">
        <v>12768.13</v>
      </c>
      <c r="K9" s="256">
        <v>10947.84</v>
      </c>
      <c r="L9" s="256">
        <v>12235.25</v>
      </c>
      <c r="M9" s="256">
        <v>10448.36</v>
      </c>
      <c r="N9" s="256">
        <v>15913.68</v>
      </c>
      <c r="O9" s="256">
        <v>142795.32</v>
      </c>
      <c r="P9" s="244"/>
      <c r="Q9" s="244"/>
      <c r="R9" s="244"/>
      <c r="T9" s="244"/>
      <c r="U9" s="244"/>
      <c r="V9" s="244"/>
      <c r="W9" s="244"/>
      <c r="X9" s="244"/>
      <c r="Y9" s="244"/>
      <c r="Z9" s="244"/>
      <c r="AA9" s="244"/>
      <c r="AB9" s="244"/>
      <c r="AC9" s="244"/>
      <c r="AD9" s="244"/>
      <c r="AE9" s="244"/>
      <c r="AF9" s="244"/>
      <c r="AG9" s="244"/>
      <c r="AH9" s="244"/>
      <c r="AI9" s="244"/>
      <c r="AJ9" s="244"/>
      <c r="AK9" s="244"/>
      <c r="AL9" s="244"/>
      <c r="AM9" s="244"/>
      <c r="AN9" s="244"/>
      <c r="AO9" s="244"/>
      <c r="AP9" s="244"/>
      <c r="AQ9" s="244"/>
      <c r="AR9" s="244"/>
      <c r="AS9" s="244"/>
      <c r="AT9" s="244"/>
      <c r="AU9" s="244"/>
      <c r="AV9" s="244"/>
      <c r="AW9" s="244"/>
      <c r="AX9" s="244"/>
      <c r="AY9" s="244"/>
      <c r="AZ9" s="244"/>
      <c r="BA9" s="244"/>
      <c r="BB9" s="244"/>
      <c r="BC9" s="244"/>
      <c r="BD9" s="244"/>
      <c r="BE9" s="244"/>
      <c r="BF9" s="244"/>
      <c r="BG9" s="244"/>
      <c r="BH9" s="244"/>
      <c r="BI9" s="244"/>
      <c r="BJ9" s="244"/>
      <c r="BK9" s="244"/>
      <c r="BL9" s="244"/>
      <c r="BM9" s="244"/>
      <c r="BN9" s="244"/>
      <c r="BO9" s="244"/>
      <c r="BP9" s="244"/>
      <c r="BQ9" s="244"/>
      <c r="BR9" s="244"/>
      <c r="BS9" s="244"/>
      <c r="BT9" s="244"/>
      <c r="BU9" s="244"/>
      <c r="BV9" s="244"/>
      <c r="BW9" s="244"/>
      <c r="BX9" s="244"/>
      <c r="BY9" s="244"/>
      <c r="BZ9" s="244"/>
      <c r="CA9" s="244"/>
      <c r="CB9" s="244"/>
      <c r="CC9" s="244"/>
      <c r="CD9" s="244"/>
      <c r="CE9" s="244"/>
      <c r="CF9" s="244"/>
      <c r="CG9" s="244"/>
      <c r="CH9" s="244"/>
      <c r="CI9" s="244"/>
      <c r="CJ9" s="244"/>
      <c r="CK9" s="244"/>
      <c r="CL9" s="244"/>
      <c r="CM9" s="244"/>
      <c r="CN9" s="244"/>
      <c r="CO9" s="244"/>
      <c r="CP9" s="244"/>
      <c r="CQ9" s="244"/>
      <c r="CR9" s="244"/>
      <c r="CS9" s="244"/>
      <c r="CT9" s="244"/>
      <c r="CU9" s="244"/>
      <c r="CV9" s="244"/>
      <c r="CW9" s="244"/>
      <c r="CX9" s="244"/>
      <c r="CY9" s="244"/>
      <c r="CZ9" s="244"/>
      <c r="DA9" s="244"/>
      <c r="DB9" s="244"/>
      <c r="DC9" s="244"/>
      <c r="DD9" s="244"/>
      <c r="DE9" s="244"/>
      <c r="DF9" s="244"/>
      <c r="DG9" s="244"/>
      <c r="DH9" s="244"/>
      <c r="DI9" s="244"/>
      <c r="DJ9" s="244"/>
      <c r="DK9" s="244"/>
      <c r="DL9" s="244"/>
      <c r="DM9" s="244"/>
      <c r="DN9" s="244"/>
      <c r="DO9" s="244"/>
      <c r="DP9" s="244"/>
      <c r="DQ9" s="244"/>
      <c r="DR9" s="244"/>
      <c r="DS9" s="244"/>
      <c r="DT9" s="244"/>
      <c r="DU9" s="244"/>
      <c r="DV9" s="244"/>
      <c r="DW9" s="244"/>
      <c r="DX9" s="244"/>
      <c r="DY9" s="244"/>
      <c r="DZ9" s="244"/>
      <c r="EA9" s="244"/>
      <c r="EB9" s="244"/>
      <c r="EC9" s="244"/>
      <c r="ED9" s="244"/>
      <c r="EE9" s="244"/>
      <c r="EF9" s="244"/>
      <c r="EG9" s="244"/>
      <c r="EH9" s="244"/>
      <c r="EI9" s="244"/>
      <c r="EJ9" s="244"/>
      <c r="EK9" s="244"/>
      <c r="EL9" s="244"/>
      <c r="EM9" s="244"/>
      <c r="EN9" s="244"/>
      <c r="EO9" s="244"/>
      <c r="EP9" s="244"/>
      <c r="EQ9" s="244"/>
      <c r="ER9" s="244"/>
      <c r="ES9" s="244"/>
      <c r="ET9" s="244"/>
      <c r="EU9" s="244"/>
      <c r="EV9" s="244"/>
      <c r="EW9" s="244"/>
      <c r="EX9" s="244"/>
      <c r="EY9" s="244"/>
      <c r="EZ9" s="244"/>
      <c r="FA9" s="244"/>
      <c r="FB9" s="244"/>
      <c r="FC9" s="244"/>
      <c r="FD9" s="244"/>
      <c r="FE9" s="244"/>
      <c r="FF9" s="244"/>
      <c r="FG9" s="244"/>
      <c r="FH9" s="244"/>
      <c r="FI9" s="244"/>
      <c r="FJ9" s="244"/>
      <c r="FK9" s="244"/>
      <c r="FL9" s="244"/>
      <c r="FM9" s="244"/>
      <c r="FN9" s="244"/>
      <c r="FO9" s="244"/>
      <c r="FP9" s="244"/>
      <c r="FQ9" s="244"/>
      <c r="FR9" s="244"/>
      <c r="FS9" s="244"/>
      <c r="FT9" s="244"/>
      <c r="FU9" s="244"/>
      <c r="FV9" s="244"/>
      <c r="FW9" s="244"/>
      <c r="FX9" s="244"/>
      <c r="FY9" s="244"/>
      <c r="FZ9" s="244"/>
      <c r="GA9" s="244"/>
      <c r="GB9" s="244"/>
      <c r="GC9" s="244"/>
      <c r="GD9" s="244"/>
      <c r="GE9" s="244"/>
      <c r="GF9" s="244"/>
      <c r="GG9" s="244"/>
      <c r="GH9" s="244"/>
      <c r="GI9" s="244"/>
      <c r="GJ9" s="244"/>
      <c r="GK9" s="244"/>
      <c r="GL9" s="244"/>
      <c r="GM9" s="244"/>
      <c r="GN9" s="244"/>
      <c r="GO9" s="244"/>
      <c r="GP9" s="244"/>
      <c r="GQ9" s="244"/>
      <c r="GR9" s="244"/>
      <c r="GS9" s="244"/>
      <c r="GT9" s="244"/>
      <c r="GU9" s="244"/>
      <c r="GV9" s="244"/>
      <c r="GW9" s="244"/>
      <c r="GX9" s="244"/>
      <c r="GY9" s="244"/>
      <c r="GZ9" s="244"/>
      <c r="HA9" s="244"/>
      <c r="HB9" s="244"/>
      <c r="HC9" s="244"/>
      <c r="HD9" s="244"/>
      <c r="HE9" s="244"/>
      <c r="HF9" s="244"/>
      <c r="HG9" s="244"/>
      <c r="HH9" s="244"/>
      <c r="HI9" s="244"/>
      <c r="HJ9" s="244"/>
      <c r="HK9" s="244"/>
      <c r="HL9" s="244"/>
      <c r="HM9" s="244"/>
      <c r="HN9" s="244"/>
      <c r="HO9" s="244"/>
      <c r="HP9" s="244"/>
      <c r="HQ9" s="244"/>
      <c r="HR9" s="244"/>
      <c r="HS9" s="244"/>
      <c r="HT9" s="244"/>
      <c r="HU9" s="244"/>
      <c r="HV9" s="244"/>
      <c r="HW9" s="244"/>
      <c r="HX9" s="244"/>
      <c r="HY9" s="244"/>
      <c r="HZ9" s="244"/>
      <c r="IA9" s="244"/>
      <c r="IB9" s="244"/>
      <c r="IC9" s="244"/>
      <c r="ID9" s="244"/>
      <c r="IE9" s="244"/>
      <c r="IF9" s="244"/>
      <c r="IG9" s="244"/>
      <c r="IH9" s="244"/>
      <c r="II9" s="244"/>
      <c r="IJ9" s="244"/>
      <c r="IK9" s="244"/>
      <c r="IL9" s="244"/>
      <c r="IM9" s="244"/>
      <c r="IN9" s="244"/>
      <c r="IO9" s="244"/>
      <c r="IP9" s="244"/>
      <c r="IQ9" s="244"/>
      <c r="IR9" s="244"/>
      <c r="IS9" s="244"/>
      <c r="IT9" s="244"/>
    </row>
    <row r="10" spans="1:254" s="243" customFormat="1" ht="18" customHeight="1">
      <c r="A10" s="245"/>
      <c r="B10" s="257" t="s">
        <v>88</v>
      </c>
      <c r="C10" s="258">
        <v>6598.84</v>
      </c>
      <c r="D10" s="258">
        <v>7386.01</v>
      </c>
      <c r="E10" s="258">
        <v>7459.79</v>
      </c>
      <c r="F10" s="258">
        <v>7664.74</v>
      </c>
      <c r="G10" s="258">
        <v>8324.36</v>
      </c>
      <c r="H10" s="258">
        <v>7543.49</v>
      </c>
      <c r="I10" s="258">
        <v>8399.5</v>
      </c>
      <c r="J10" s="258">
        <v>7682.15</v>
      </c>
      <c r="K10" s="258">
        <v>8099.71</v>
      </c>
      <c r="L10" s="258">
        <v>8693.14</v>
      </c>
      <c r="M10" s="258">
        <v>7851.17</v>
      </c>
      <c r="N10" s="258">
        <v>11602.74</v>
      </c>
      <c r="O10" s="258">
        <v>97305.64</v>
      </c>
      <c r="P10" s="244"/>
      <c r="Q10" s="244"/>
      <c r="R10" s="244"/>
      <c r="T10" s="244"/>
      <c r="U10" s="244"/>
      <c r="V10" s="244"/>
      <c r="W10" s="244"/>
      <c r="X10" s="244"/>
      <c r="Y10" s="244"/>
      <c r="Z10" s="244"/>
      <c r="AA10" s="244"/>
      <c r="AB10" s="244"/>
      <c r="AC10" s="244"/>
      <c r="AD10" s="244"/>
      <c r="AE10" s="244"/>
      <c r="AF10" s="244"/>
      <c r="AG10" s="244"/>
      <c r="AH10" s="244"/>
      <c r="AI10" s="244"/>
      <c r="AJ10" s="244"/>
      <c r="AK10" s="244"/>
      <c r="AL10" s="244"/>
      <c r="AM10" s="244"/>
      <c r="AN10" s="244"/>
      <c r="AO10" s="244"/>
      <c r="AP10" s="244"/>
      <c r="AQ10" s="244"/>
      <c r="AR10" s="244"/>
      <c r="AS10" s="244"/>
      <c r="AT10" s="244"/>
      <c r="AU10" s="244"/>
      <c r="AV10" s="244"/>
      <c r="AW10" s="244"/>
      <c r="AX10" s="244"/>
      <c r="AY10" s="244"/>
      <c r="AZ10" s="244"/>
      <c r="BA10" s="244"/>
      <c r="BB10" s="244"/>
      <c r="BC10" s="244"/>
      <c r="BD10" s="244"/>
      <c r="BE10" s="244"/>
      <c r="BF10" s="244"/>
      <c r="BG10" s="244"/>
      <c r="BH10" s="244"/>
      <c r="BI10" s="244"/>
      <c r="BJ10" s="244"/>
      <c r="BK10" s="244"/>
      <c r="BL10" s="244"/>
      <c r="BM10" s="244"/>
      <c r="BN10" s="244"/>
      <c r="BO10" s="244"/>
      <c r="BP10" s="244"/>
      <c r="BQ10" s="244"/>
      <c r="BR10" s="244"/>
      <c r="BS10" s="244"/>
      <c r="BT10" s="244"/>
      <c r="BU10" s="244"/>
      <c r="BV10" s="244"/>
      <c r="BW10" s="244"/>
      <c r="BX10" s="244"/>
      <c r="BY10" s="244"/>
      <c r="BZ10" s="244"/>
      <c r="CA10" s="244"/>
      <c r="CB10" s="244"/>
      <c r="CC10" s="244"/>
      <c r="CD10" s="244"/>
      <c r="CE10" s="244"/>
      <c r="CF10" s="244"/>
      <c r="CG10" s="244"/>
      <c r="CH10" s="244"/>
      <c r="CI10" s="244"/>
      <c r="CJ10" s="244"/>
      <c r="CK10" s="244"/>
      <c r="CL10" s="244"/>
      <c r="CM10" s="244"/>
      <c r="CN10" s="244"/>
      <c r="CO10" s="244"/>
      <c r="CP10" s="244"/>
      <c r="CQ10" s="244"/>
      <c r="CR10" s="244"/>
      <c r="CS10" s="244"/>
      <c r="CT10" s="244"/>
      <c r="CU10" s="244"/>
      <c r="CV10" s="244"/>
      <c r="CW10" s="244"/>
      <c r="CX10" s="244"/>
      <c r="CY10" s="244"/>
      <c r="CZ10" s="244"/>
      <c r="DA10" s="244"/>
      <c r="DB10" s="244"/>
      <c r="DC10" s="244"/>
      <c r="DD10" s="244"/>
      <c r="DE10" s="244"/>
      <c r="DF10" s="244"/>
      <c r="DG10" s="244"/>
      <c r="DH10" s="244"/>
      <c r="DI10" s="244"/>
      <c r="DJ10" s="244"/>
      <c r="DK10" s="244"/>
      <c r="DL10" s="244"/>
      <c r="DM10" s="244"/>
      <c r="DN10" s="244"/>
      <c r="DO10" s="244"/>
      <c r="DP10" s="244"/>
      <c r="DQ10" s="244"/>
      <c r="DR10" s="244"/>
      <c r="DS10" s="244"/>
      <c r="DT10" s="244"/>
      <c r="DU10" s="244"/>
      <c r="DV10" s="244"/>
      <c r="DW10" s="244"/>
      <c r="DX10" s="244"/>
      <c r="DY10" s="244"/>
      <c r="DZ10" s="244"/>
      <c r="EA10" s="244"/>
      <c r="EB10" s="244"/>
      <c r="EC10" s="244"/>
      <c r="ED10" s="244"/>
      <c r="EE10" s="244"/>
      <c r="EF10" s="244"/>
      <c r="EG10" s="244"/>
      <c r="EH10" s="244"/>
      <c r="EI10" s="244"/>
      <c r="EJ10" s="244"/>
      <c r="EK10" s="244"/>
      <c r="EL10" s="244"/>
      <c r="EM10" s="244"/>
      <c r="EN10" s="244"/>
      <c r="EO10" s="244"/>
      <c r="EP10" s="244"/>
      <c r="EQ10" s="244"/>
      <c r="ER10" s="244"/>
      <c r="ES10" s="244"/>
      <c r="ET10" s="244"/>
      <c r="EU10" s="244"/>
      <c r="EV10" s="244"/>
      <c r="EW10" s="244"/>
      <c r="EX10" s="244"/>
      <c r="EY10" s="244"/>
      <c r="EZ10" s="244"/>
      <c r="FA10" s="244"/>
      <c r="FB10" s="244"/>
      <c r="FC10" s="244"/>
      <c r="FD10" s="244"/>
      <c r="FE10" s="244"/>
      <c r="FF10" s="244"/>
      <c r="FG10" s="244"/>
      <c r="FH10" s="244"/>
      <c r="FI10" s="244"/>
      <c r="FJ10" s="244"/>
      <c r="FK10" s="244"/>
      <c r="FL10" s="244"/>
      <c r="FM10" s="244"/>
      <c r="FN10" s="244"/>
      <c r="FO10" s="244"/>
      <c r="FP10" s="244"/>
      <c r="FQ10" s="244"/>
      <c r="FR10" s="244"/>
      <c r="FS10" s="244"/>
      <c r="FT10" s="244"/>
      <c r="FU10" s="244"/>
      <c r="FV10" s="244"/>
      <c r="FW10" s="244"/>
      <c r="FX10" s="244"/>
      <c r="FY10" s="244"/>
      <c r="FZ10" s="244"/>
      <c r="GA10" s="244"/>
      <c r="GB10" s="244"/>
      <c r="GC10" s="244"/>
      <c r="GD10" s="244"/>
      <c r="GE10" s="244"/>
      <c r="GF10" s="244"/>
      <c r="GG10" s="244"/>
      <c r="GH10" s="244"/>
      <c r="GI10" s="244"/>
      <c r="GJ10" s="244"/>
      <c r="GK10" s="244"/>
      <c r="GL10" s="244"/>
      <c r="GM10" s="244"/>
      <c r="GN10" s="244"/>
      <c r="GO10" s="244"/>
      <c r="GP10" s="244"/>
      <c r="GQ10" s="244"/>
      <c r="GR10" s="244"/>
      <c r="GS10" s="244"/>
      <c r="GT10" s="244"/>
      <c r="GU10" s="244"/>
      <c r="GV10" s="244"/>
      <c r="GW10" s="244"/>
      <c r="GX10" s="244"/>
      <c r="GY10" s="244"/>
      <c r="GZ10" s="244"/>
      <c r="HA10" s="244"/>
      <c r="HB10" s="244"/>
      <c r="HC10" s="244"/>
      <c r="HD10" s="244"/>
      <c r="HE10" s="244"/>
      <c r="HF10" s="244"/>
      <c r="HG10" s="244"/>
      <c r="HH10" s="244"/>
      <c r="HI10" s="244"/>
      <c r="HJ10" s="244"/>
      <c r="HK10" s="244"/>
      <c r="HL10" s="244"/>
      <c r="HM10" s="244"/>
      <c r="HN10" s="244"/>
      <c r="HO10" s="244"/>
      <c r="HP10" s="244"/>
      <c r="HQ10" s="244"/>
      <c r="HR10" s="244"/>
      <c r="HS10" s="244"/>
      <c r="HT10" s="244"/>
      <c r="HU10" s="244"/>
      <c r="HV10" s="244"/>
      <c r="HW10" s="244"/>
      <c r="HX10" s="244"/>
      <c r="HY10" s="244"/>
      <c r="HZ10" s="244"/>
      <c r="IA10" s="244"/>
      <c r="IB10" s="244"/>
      <c r="IC10" s="244"/>
      <c r="ID10" s="244"/>
      <c r="IE10" s="244"/>
      <c r="IF10" s="244"/>
      <c r="IG10" s="244"/>
      <c r="IH10" s="244"/>
      <c r="II10" s="244"/>
      <c r="IJ10" s="244"/>
      <c r="IK10" s="244"/>
      <c r="IL10" s="244"/>
      <c r="IM10" s="244"/>
      <c r="IN10" s="244"/>
      <c r="IO10" s="244"/>
      <c r="IP10" s="244"/>
      <c r="IQ10" s="244"/>
      <c r="IR10" s="244"/>
      <c r="IS10" s="244"/>
      <c r="IT10" s="244"/>
    </row>
    <row r="11" spans="1:254" s="243" customFormat="1" ht="18" customHeight="1">
      <c r="A11" s="245"/>
      <c r="B11" s="257" t="s">
        <v>89</v>
      </c>
      <c r="C11" s="258">
        <v>5213.65</v>
      </c>
      <c r="D11" s="258">
        <v>2848.04</v>
      </c>
      <c r="E11" s="258">
        <v>3869.46</v>
      </c>
      <c r="F11" s="258">
        <v>4240.49</v>
      </c>
      <c r="G11" s="258">
        <v>4143.19</v>
      </c>
      <c r="H11" s="258">
        <v>2974.9</v>
      </c>
      <c r="I11" s="258">
        <v>3815.6</v>
      </c>
      <c r="J11" s="258">
        <v>5085.99</v>
      </c>
      <c r="K11" s="258">
        <v>2848.13</v>
      </c>
      <c r="L11" s="258">
        <v>3542.1</v>
      </c>
      <c r="M11" s="258">
        <v>2597.2</v>
      </c>
      <c r="N11" s="258">
        <v>4310.94</v>
      </c>
      <c r="O11" s="258">
        <v>45489.689999999995</v>
      </c>
      <c r="P11" s="244"/>
      <c r="Q11" s="244"/>
      <c r="R11" s="244"/>
      <c r="T11" s="244"/>
      <c r="U11" s="244"/>
      <c r="V11" s="244"/>
      <c r="W11" s="244"/>
      <c r="X11" s="244"/>
      <c r="Y11" s="244"/>
      <c r="Z11" s="244"/>
      <c r="AA11" s="244"/>
      <c r="AB11" s="244"/>
      <c r="AC11" s="244"/>
      <c r="AD11" s="244"/>
      <c r="AE11" s="244"/>
      <c r="AF11" s="244"/>
      <c r="AG11" s="244"/>
      <c r="AH11" s="244"/>
      <c r="AI11" s="244"/>
      <c r="AJ11" s="244"/>
      <c r="AK11" s="244"/>
      <c r="AL11" s="244"/>
      <c r="AM11" s="244"/>
      <c r="AN11" s="244"/>
      <c r="AO11" s="244"/>
      <c r="AP11" s="244"/>
      <c r="AQ11" s="244"/>
      <c r="AR11" s="244"/>
      <c r="AS11" s="244"/>
      <c r="AT11" s="244"/>
      <c r="AU11" s="244"/>
      <c r="AV11" s="244"/>
      <c r="AW11" s="244"/>
      <c r="AX11" s="244"/>
      <c r="AY11" s="244"/>
      <c r="AZ11" s="244"/>
      <c r="BA11" s="244"/>
      <c r="BB11" s="244"/>
      <c r="BC11" s="244"/>
      <c r="BD11" s="244"/>
      <c r="BE11" s="244"/>
      <c r="BF11" s="244"/>
      <c r="BG11" s="244"/>
      <c r="BH11" s="244"/>
      <c r="BI11" s="244"/>
      <c r="BJ11" s="244"/>
      <c r="BK11" s="244"/>
      <c r="BL11" s="244"/>
      <c r="BM11" s="244"/>
      <c r="BN11" s="244"/>
      <c r="BO11" s="244"/>
      <c r="BP11" s="244"/>
      <c r="BQ11" s="244"/>
      <c r="BR11" s="244"/>
      <c r="BS11" s="244"/>
      <c r="BT11" s="244"/>
      <c r="BU11" s="244"/>
      <c r="BV11" s="244"/>
      <c r="BW11" s="244"/>
      <c r="BX11" s="244"/>
      <c r="BY11" s="244"/>
      <c r="BZ11" s="244"/>
      <c r="CA11" s="244"/>
      <c r="CB11" s="244"/>
      <c r="CC11" s="244"/>
      <c r="CD11" s="244"/>
      <c r="CE11" s="244"/>
      <c r="CF11" s="244"/>
      <c r="CG11" s="244"/>
      <c r="CH11" s="244"/>
      <c r="CI11" s="244"/>
      <c r="CJ11" s="244"/>
      <c r="CK11" s="244"/>
      <c r="CL11" s="244"/>
      <c r="CM11" s="244"/>
      <c r="CN11" s="244"/>
      <c r="CO11" s="244"/>
      <c r="CP11" s="244"/>
      <c r="CQ11" s="244"/>
      <c r="CR11" s="244"/>
      <c r="CS11" s="244"/>
      <c r="CT11" s="244"/>
      <c r="CU11" s="244"/>
      <c r="CV11" s="244"/>
      <c r="CW11" s="244"/>
      <c r="CX11" s="244"/>
      <c r="CY11" s="244"/>
      <c r="CZ11" s="244"/>
      <c r="DA11" s="244"/>
      <c r="DB11" s="244"/>
      <c r="DC11" s="244"/>
      <c r="DD11" s="244"/>
      <c r="DE11" s="244"/>
      <c r="DF11" s="244"/>
      <c r="DG11" s="244"/>
      <c r="DH11" s="244"/>
      <c r="DI11" s="244"/>
      <c r="DJ11" s="244"/>
      <c r="DK11" s="244"/>
      <c r="DL11" s="244"/>
      <c r="DM11" s="244"/>
      <c r="DN11" s="244"/>
      <c r="DO11" s="244"/>
      <c r="DP11" s="244"/>
      <c r="DQ11" s="244"/>
      <c r="DR11" s="244"/>
      <c r="DS11" s="244"/>
      <c r="DT11" s="244"/>
      <c r="DU11" s="244"/>
      <c r="DV11" s="244"/>
      <c r="DW11" s="244"/>
      <c r="DX11" s="244"/>
      <c r="DY11" s="244"/>
      <c r="DZ11" s="244"/>
      <c r="EA11" s="244"/>
      <c r="EB11" s="244"/>
      <c r="EC11" s="244"/>
      <c r="ED11" s="244"/>
      <c r="EE11" s="244"/>
      <c r="EF11" s="244"/>
      <c r="EG11" s="244"/>
      <c r="EH11" s="244"/>
      <c r="EI11" s="244"/>
      <c r="EJ11" s="244"/>
      <c r="EK11" s="244"/>
      <c r="EL11" s="244"/>
      <c r="EM11" s="244"/>
      <c r="EN11" s="244"/>
      <c r="EO11" s="244"/>
      <c r="EP11" s="244"/>
      <c r="EQ11" s="244"/>
      <c r="ER11" s="244"/>
      <c r="ES11" s="244"/>
      <c r="ET11" s="244"/>
      <c r="EU11" s="244"/>
      <c r="EV11" s="244"/>
      <c r="EW11" s="244"/>
      <c r="EX11" s="244"/>
      <c r="EY11" s="244"/>
      <c r="EZ11" s="244"/>
      <c r="FA11" s="244"/>
      <c r="FB11" s="244"/>
      <c r="FC11" s="244"/>
      <c r="FD11" s="244"/>
      <c r="FE11" s="244"/>
      <c r="FF11" s="244"/>
      <c r="FG11" s="244"/>
      <c r="FH11" s="244"/>
      <c r="FI11" s="244"/>
      <c r="FJ11" s="244"/>
      <c r="FK11" s="244"/>
      <c r="FL11" s="244"/>
      <c r="FM11" s="244"/>
      <c r="FN11" s="244"/>
      <c r="FO11" s="244"/>
      <c r="FP11" s="244"/>
      <c r="FQ11" s="244"/>
      <c r="FR11" s="244"/>
      <c r="FS11" s="244"/>
      <c r="FT11" s="244"/>
      <c r="FU11" s="244"/>
      <c r="FV11" s="244"/>
      <c r="FW11" s="244"/>
      <c r="FX11" s="244"/>
      <c r="FY11" s="244"/>
      <c r="FZ11" s="244"/>
      <c r="GA11" s="244"/>
      <c r="GB11" s="244"/>
      <c r="GC11" s="244"/>
      <c r="GD11" s="244"/>
      <c r="GE11" s="244"/>
      <c r="GF11" s="244"/>
      <c r="GG11" s="244"/>
      <c r="GH11" s="244"/>
      <c r="GI11" s="244"/>
      <c r="GJ11" s="244"/>
      <c r="GK11" s="244"/>
      <c r="GL11" s="244"/>
      <c r="GM11" s="244"/>
      <c r="GN11" s="244"/>
      <c r="GO11" s="244"/>
      <c r="GP11" s="244"/>
      <c r="GQ11" s="244"/>
      <c r="GR11" s="244"/>
      <c r="GS11" s="244"/>
      <c r="GT11" s="244"/>
      <c r="GU11" s="244"/>
      <c r="GV11" s="244"/>
      <c r="GW11" s="244"/>
      <c r="GX11" s="244"/>
      <c r="GY11" s="244"/>
      <c r="GZ11" s="244"/>
      <c r="HA11" s="244"/>
      <c r="HB11" s="244"/>
      <c r="HC11" s="244"/>
      <c r="HD11" s="244"/>
      <c r="HE11" s="244"/>
      <c r="HF11" s="244"/>
      <c r="HG11" s="244"/>
      <c r="HH11" s="244"/>
      <c r="HI11" s="244"/>
      <c r="HJ11" s="244"/>
      <c r="HK11" s="244"/>
      <c r="HL11" s="244"/>
      <c r="HM11" s="244"/>
      <c r="HN11" s="244"/>
      <c r="HO11" s="244"/>
      <c r="HP11" s="244"/>
      <c r="HQ11" s="244"/>
      <c r="HR11" s="244"/>
      <c r="HS11" s="244"/>
      <c r="HT11" s="244"/>
      <c r="HU11" s="244"/>
      <c r="HV11" s="244"/>
      <c r="HW11" s="244"/>
      <c r="HX11" s="244"/>
      <c r="HY11" s="244"/>
      <c r="HZ11" s="244"/>
      <c r="IA11" s="244"/>
      <c r="IB11" s="244"/>
      <c r="IC11" s="244"/>
      <c r="ID11" s="244"/>
      <c r="IE11" s="244"/>
      <c r="IF11" s="244"/>
      <c r="IG11" s="244"/>
      <c r="IH11" s="244"/>
      <c r="II11" s="244"/>
      <c r="IJ11" s="244"/>
      <c r="IK11" s="244"/>
      <c r="IL11" s="244"/>
      <c r="IM11" s="244"/>
      <c r="IN11" s="244"/>
      <c r="IO11" s="244"/>
      <c r="IP11" s="244"/>
      <c r="IQ11" s="244"/>
      <c r="IR11" s="244"/>
      <c r="IS11" s="244"/>
      <c r="IT11" s="244"/>
    </row>
    <row r="12" spans="1:254" s="243" customFormat="1" ht="18" customHeight="1">
      <c r="A12" s="245"/>
      <c r="B12" s="257"/>
      <c r="C12" s="258"/>
      <c r="D12" s="258"/>
      <c r="E12" s="258"/>
      <c r="F12" s="258"/>
      <c r="G12" s="258"/>
      <c r="H12" s="258"/>
      <c r="I12" s="258"/>
      <c r="J12" s="258"/>
      <c r="K12" s="258"/>
      <c r="L12" s="258"/>
      <c r="M12" s="258"/>
      <c r="N12" s="258"/>
      <c r="O12" s="258"/>
      <c r="P12" s="244"/>
      <c r="Q12" s="244"/>
      <c r="R12" s="244"/>
      <c r="T12" s="244"/>
      <c r="U12" s="244"/>
      <c r="V12" s="244"/>
      <c r="W12" s="244"/>
      <c r="X12" s="244"/>
      <c r="Y12" s="244"/>
      <c r="Z12" s="244"/>
      <c r="AA12" s="244"/>
      <c r="AB12" s="244"/>
      <c r="AC12" s="244"/>
      <c r="AD12" s="244"/>
      <c r="AE12" s="244"/>
      <c r="AF12" s="244"/>
      <c r="AG12" s="244"/>
      <c r="AH12" s="244"/>
      <c r="AI12" s="244"/>
      <c r="AJ12" s="244"/>
      <c r="AK12" s="244"/>
      <c r="AL12" s="244"/>
      <c r="AM12" s="244"/>
      <c r="AN12" s="244"/>
      <c r="AO12" s="244"/>
      <c r="AP12" s="244"/>
      <c r="AQ12" s="244"/>
      <c r="AR12" s="244"/>
      <c r="AS12" s="244"/>
      <c r="AT12" s="244"/>
      <c r="AU12" s="244"/>
      <c r="AV12" s="244"/>
      <c r="AW12" s="244"/>
      <c r="AX12" s="244"/>
      <c r="AY12" s="244"/>
      <c r="AZ12" s="244"/>
      <c r="BA12" s="244"/>
      <c r="BB12" s="244"/>
      <c r="BC12" s="244"/>
      <c r="BD12" s="244"/>
      <c r="BE12" s="244"/>
      <c r="BF12" s="244"/>
      <c r="BG12" s="244"/>
      <c r="BH12" s="244"/>
      <c r="BI12" s="244"/>
      <c r="BJ12" s="244"/>
      <c r="BK12" s="244"/>
      <c r="BL12" s="244"/>
      <c r="BM12" s="244"/>
      <c r="BN12" s="244"/>
      <c r="BO12" s="244"/>
      <c r="BP12" s="244"/>
      <c r="BQ12" s="244"/>
      <c r="BR12" s="244"/>
      <c r="BS12" s="244"/>
      <c r="BT12" s="244"/>
      <c r="BU12" s="244"/>
      <c r="BV12" s="244"/>
      <c r="BW12" s="244"/>
      <c r="BX12" s="244"/>
      <c r="BY12" s="244"/>
      <c r="BZ12" s="244"/>
      <c r="CA12" s="244"/>
      <c r="CB12" s="244"/>
      <c r="CC12" s="244"/>
      <c r="CD12" s="244"/>
      <c r="CE12" s="244"/>
      <c r="CF12" s="244"/>
      <c r="CG12" s="244"/>
      <c r="CH12" s="244"/>
      <c r="CI12" s="244"/>
      <c r="CJ12" s="244"/>
      <c r="CK12" s="244"/>
      <c r="CL12" s="244"/>
      <c r="CM12" s="244"/>
      <c r="CN12" s="244"/>
      <c r="CO12" s="244"/>
      <c r="CP12" s="244"/>
      <c r="CQ12" s="244"/>
      <c r="CR12" s="244"/>
      <c r="CS12" s="244"/>
      <c r="CT12" s="244"/>
      <c r="CU12" s="244"/>
      <c r="CV12" s="244"/>
      <c r="CW12" s="244"/>
      <c r="CX12" s="244"/>
      <c r="CY12" s="244"/>
      <c r="CZ12" s="244"/>
      <c r="DA12" s="244"/>
      <c r="DB12" s="244"/>
      <c r="DC12" s="244"/>
      <c r="DD12" s="244"/>
      <c r="DE12" s="244"/>
      <c r="DF12" s="244"/>
      <c r="DG12" s="244"/>
      <c r="DH12" s="244"/>
      <c r="DI12" s="244"/>
      <c r="DJ12" s="244"/>
      <c r="DK12" s="244"/>
      <c r="DL12" s="244"/>
      <c r="DM12" s="244"/>
      <c r="DN12" s="244"/>
      <c r="DO12" s="244"/>
      <c r="DP12" s="244"/>
      <c r="DQ12" s="244"/>
      <c r="DR12" s="244"/>
      <c r="DS12" s="244"/>
      <c r="DT12" s="244"/>
      <c r="DU12" s="244"/>
      <c r="DV12" s="244"/>
      <c r="DW12" s="244"/>
      <c r="DX12" s="244"/>
      <c r="DY12" s="244"/>
      <c r="DZ12" s="244"/>
      <c r="EA12" s="244"/>
      <c r="EB12" s="244"/>
      <c r="EC12" s="244"/>
      <c r="ED12" s="244"/>
      <c r="EE12" s="244"/>
      <c r="EF12" s="244"/>
      <c r="EG12" s="244"/>
      <c r="EH12" s="244"/>
      <c r="EI12" s="244"/>
      <c r="EJ12" s="244"/>
      <c r="EK12" s="244"/>
      <c r="EL12" s="244"/>
      <c r="EM12" s="244"/>
      <c r="EN12" s="244"/>
      <c r="EO12" s="244"/>
      <c r="EP12" s="244"/>
      <c r="EQ12" s="244"/>
      <c r="ER12" s="244"/>
      <c r="ES12" s="244"/>
      <c r="ET12" s="244"/>
      <c r="EU12" s="244"/>
      <c r="EV12" s="244"/>
      <c r="EW12" s="244"/>
      <c r="EX12" s="244"/>
      <c r="EY12" s="244"/>
      <c r="EZ12" s="244"/>
      <c r="FA12" s="244"/>
      <c r="FB12" s="244"/>
      <c r="FC12" s="244"/>
      <c r="FD12" s="244"/>
      <c r="FE12" s="244"/>
      <c r="FF12" s="244"/>
      <c r="FG12" s="244"/>
      <c r="FH12" s="244"/>
      <c r="FI12" s="244"/>
      <c r="FJ12" s="244"/>
      <c r="FK12" s="244"/>
      <c r="FL12" s="244"/>
      <c r="FM12" s="244"/>
      <c r="FN12" s="244"/>
      <c r="FO12" s="244"/>
      <c r="FP12" s="244"/>
      <c r="FQ12" s="244"/>
      <c r="FR12" s="244"/>
      <c r="FS12" s="244"/>
      <c r="FT12" s="244"/>
      <c r="FU12" s="244"/>
      <c r="FV12" s="244"/>
      <c r="FW12" s="244"/>
      <c r="FX12" s="244"/>
      <c r="FY12" s="244"/>
      <c r="FZ12" s="244"/>
      <c r="GA12" s="244"/>
      <c r="GB12" s="244"/>
      <c r="GC12" s="244"/>
      <c r="GD12" s="244"/>
      <c r="GE12" s="244"/>
      <c r="GF12" s="244"/>
      <c r="GG12" s="244"/>
      <c r="GH12" s="244"/>
      <c r="GI12" s="244"/>
      <c r="GJ12" s="244"/>
      <c r="GK12" s="244"/>
      <c r="GL12" s="244"/>
      <c r="GM12" s="244"/>
      <c r="GN12" s="244"/>
      <c r="GO12" s="244"/>
      <c r="GP12" s="244"/>
      <c r="GQ12" s="244"/>
      <c r="GR12" s="244"/>
      <c r="GS12" s="244"/>
      <c r="GT12" s="244"/>
      <c r="GU12" s="244"/>
      <c r="GV12" s="244"/>
      <c r="GW12" s="244"/>
      <c r="GX12" s="244"/>
      <c r="GY12" s="244"/>
      <c r="GZ12" s="244"/>
      <c r="HA12" s="244"/>
      <c r="HB12" s="244"/>
      <c r="HC12" s="244"/>
      <c r="HD12" s="244"/>
      <c r="HE12" s="244"/>
      <c r="HF12" s="244"/>
      <c r="HG12" s="244"/>
      <c r="HH12" s="244"/>
      <c r="HI12" s="244"/>
      <c r="HJ12" s="244"/>
      <c r="HK12" s="244"/>
      <c r="HL12" s="244"/>
      <c r="HM12" s="244"/>
      <c r="HN12" s="244"/>
      <c r="HO12" s="244"/>
      <c r="HP12" s="244"/>
      <c r="HQ12" s="244"/>
      <c r="HR12" s="244"/>
      <c r="HS12" s="244"/>
      <c r="HT12" s="244"/>
      <c r="HU12" s="244"/>
      <c r="HV12" s="244"/>
      <c r="HW12" s="244"/>
      <c r="HX12" s="244"/>
      <c r="HY12" s="244"/>
      <c r="HZ12" s="244"/>
      <c r="IA12" s="244"/>
      <c r="IB12" s="244"/>
      <c r="IC12" s="244"/>
      <c r="ID12" s="244"/>
      <c r="IE12" s="244"/>
      <c r="IF12" s="244"/>
      <c r="IG12" s="244"/>
      <c r="IH12" s="244"/>
      <c r="II12" s="244"/>
      <c r="IJ12" s="244"/>
      <c r="IK12" s="244"/>
      <c r="IL12" s="244"/>
      <c r="IM12" s="244"/>
      <c r="IN12" s="244"/>
      <c r="IO12" s="244"/>
      <c r="IP12" s="244"/>
      <c r="IQ12" s="244"/>
      <c r="IR12" s="244"/>
      <c r="IS12" s="244"/>
      <c r="IT12" s="244"/>
    </row>
    <row r="13" spans="1:254" s="243" customFormat="1" ht="18" customHeight="1">
      <c r="A13" s="245"/>
      <c r="B13" s="255" t="s">
        <v>95</v>
      </c>
      <c r="C13" s="256">
        <v>3405.89</v>
      </c>
      <c r="D13" s="256">
        <v>99.02</v>
      </c>
      <c r="E13" s="256">
        <v>2612.85</v>
      </c>
      <c r="F13" s="256">
        <v>928.43</v>
      </c>
      <c r="G13" s="256">
        <v>5830.86</v>
      </c>
      <c r="H13" s="256">
        <v>2311.85</v>
      </c>
      <c r="I13" s="256">
        <v>2098.02</v>
      </c>
      <c r="J13" s="256">
        <v>6157.09</v>
      </c>
      <c r="K13" s="256">
        <v>1358.14</v>
      </c>
      <c r="L13" s="256">
        <v>1939.76</v>
      </c>
      <c r="M13" s="256">
        <v>3087.6</v>
      </c>
      <c r="N13" s="256">
        <v>2435.62</v>
      </c>
      <c r="O13" s="256">
        <v>32265.129999999994</v>
      </c>
      <c r="P13" s="244"/>
      <c r="R13" s="244"/>
      <c r="T13" s="244"/>
      <c r="U13" s="244"/>
      <c r="V13" s="244"/>
      <c r="W13" s="244"/>
      <c r="X13" s="244"/>
      <c r="Y13" s="244"/>
      <c r="Z13" s="244"/>
      <c r="AA13" s="244"/>
      <c r="AB13" s="244"/>
      <c r="AC13" s="244"/>
      <c r="AD13" s="244"/>
      <c r="AE13" s="244"/>
      <c r="AF13" s="244"/>
      <c r="AG13" s="244"/>
      <c r="AH13" s="244"/>
      <c r="AI13" s="244"/>
      <c r="AJ13" s="244"/>
      <c r="AK13" s="244"/>
      <c r="AL13" s="244"/>
      <c r="AM13" s="244"/>
      <c r="AN13" s="244"/>
      <c r="AO13" s="244"/>
      <c r="AP13" s="244"/>
      <c r="AQ13" s="244"/>
      <c r="AR13" s="244"/>
      <c r="AS13" s="244"/>
      <c r="AT13" s="244"/>
      <c r="AU13" s="244"/>
      <c r="AV13" s="244"/>
      <c r="AW13" s="244"/>
      <c r="AX13" s="244"/>
      <c r="AY13" s="244"/>
      <c r="AZ13" s="244"/>
      <c r="BA13" s="244"/>
      <c r="BB13" s="244"/>
      <c r="BC13" s="244"/>
      <c r="BD13" s="244"/>
      <c r="BE13" s="244"/>
      <c r="BF13" s="244"/>
      <c r="BG13" s="244"/>
      <c r="BH13" s="244"/>
      <c r="BI13" s="244"/>
      <c r="BJ13" s="244"/>
      <c r="BK13" s="244"/>
      <c r="BL13" s="244"/>
      <c r="BM13" s="244"/>
      <c r="BN13" s="244"/>
      <c r="BO13" s="244"/>
      <c r="BP13" s="244"/>
      <c r="BQ13" s="244"/>
      <c r="BR13" s="244"/>
      <c r="BS13" s="244"/>
      <c r="BT13" s="244"/>
      <c r="BU13" s="244"/>
      <c r="BV13" s="244"/>
      <c r="BW13" s="244"/>
      <c r="BX13" s="244"/>
      <c r="BY13" s="244"/>
      <c r="BZ13" s="244"/>
      <c r="CA13" s="244"/>
      <c r="CB13" s="244"/>
      <c r="CC13" s="244"/>
      <c r="CD13" s="244"/>
      <c r="CE13" s="244"/>
      <c r="CF13" s="244"/>
      <c r="CG13" s="244"/>
      <c r="CH13" s="244"/>
      <c r="CI13" s="244"/>
      <c r="CJ13" s="244"/>
      <c r="CK13" s="244"/>
      <c r="CL13" s="244"/>
      <c r="CM13" s="244"/>
      <c r="CN13" s="244"/>
      <c r="CO13" s="244"/>
      <c r="CP13" s="244"/>
      <c r="CQ13" s="244"/>
      <c r="CR13" s="244"/>
      <c r="CS13" s="244"/>
      <c r="CT13" s="244"/>
      <c r="CU13" s="244"/>
      <c r="CV13" s="244"/>
      <c r="CW13" s="244"/>
      <c r="CX13" s="244"/>
      <c r="CY13" s="244"/>
      <c r="CZ13" s="244"/>
      <c r="DA13" s="244"/>
      <c r="DB13" s="244"/>
      <c r="DC13" s="244"/>
      <c r="DD13" s="244"/>
      <c r="DE13" s="244"/>
      <c r="DF13" s="244"/>
      <c r="DG13" s="244"/>
      <c r="DH13" s="244"/>
      <c r="DI13" s="244"/>
      <c r="DJ13" s="244"/>
      <c r="DK13" s="244"/>
      <c r="DL13" s="244"/>
      <c r="DM13" s="244"/>
      <c r="DN13" s="244"/>
      <c r="DO13" s="244"/>
      <c r="DP13" s="244"/>
      <c r="DQ13" s="244"/>
      <c r="DR13" s="244"/>
      <c r="DS13" s="244"/>
      <c r="DT13" s="244"/>
      <c r="DU13" s="244"/>
      <c r="DV13" s="244"/>
      <c r="DW13" s="244"/>
      <c r="DX13" s="244"/>
      <c r="DY13" s="244"/>
      <c r="DZ13" s="244"/>
      <c r="EA13" s="244"/>
      <c r="EB13" s="244"/>
      <c r="EC13" s="244"/>
      <c r="ED13" s="244"/>
      <c r="EE13" s="244"/>
      <c r="EF13" s="244"/>
      <c r="EG13" s="244"/>
      <c r="EH13" s="244"/>
      <c r="EI13" s="244"/>
      <c r="EJ13" s="244"/>
      <c r="EK13" s="244"/>
      <c r="EL13" s="244"/>
      <c r="EM13" s="244"/>
      <c r="EN13" s="244"/>
      <c r="EO13" s="244"/>
      <c r="EP13" s="244"/>
      <c r="EQ13" s="244"/>
      <c r="ER13" s="244"/>
      <c r="ES13" s="244"/>
      <c r="ET13" s="244"/>
      <c r="EU13" s="244"/>
      <c r="EV13" s="244"/>
      <c r="EW13" s="244"/>
      <c r="EX13" s="244"/>
      <c r="EY13" s="244"/>
      <c r="EZ13" s="244"/>
      <c r="FA13" s="244"/>
      <c r="FB13" s="244"/>
      <c r="FC13" s="244"/>
      <c r="FD13" s="244"/>
      <c r="FE13" s="244"/>
      <c r="FF13" s="244"/>
      <c r="FG13" s="244"/>
      <c r="FH13" s="244"/>
      <c r="FI13" s="244"/>
      <c r="FJ13" s="244"/>
      <c r="FK13" s="244"/>
      <c r="FL13" s="244"/>
      <c r="FM13" s="244"/>
      <c r="FN13" s="244"/>
      <c r="FO13" s="244"/>
      <c r="FP13" s="244"/>
      <c r="FQ13" s="244"/>
      <c r="FR13" s="244"/>
      <c r="FS13" s="244"/>
      <c r="FT13" s="244"/>
      <c r="FU13" s="244"/>
      <c r="FV13" s="244"/>
      <c r="FW13" s="244"/>
      <c r="FX13" s="244"/>
      <c r="FY13" s="244"/>
      <c r="FZ13" s="244"/>
      <c r="GA13" s="244"/>
      <c r="GB13" s="244"/>
      <c r="GC13" s="244"/>
      <c r="GD13" s="244"/>
      <c r="GE13" s="244"/>
      <c r="GF13" s="244"/>
      <c r="GG13" s="244"/>
      <c r="GH13" s="244"/>
      <c r="GI13" s="244"/>
      <c r="GJ13" s="244"/>
      <c r="GK13" s="244"/>
      <c r="GL13" s="244"/>
      <c r="GM13" s="244"/>
      <c r="GN13" s="244"/>
      <c r="GO13" s="244"/>
      <c r="GP13" s="244"/>
      <c r="GQ13" s="244"/>
      <c r="GR13" s="244"/>
      <c r="GS13" s="244"/>
      <c r="GT13" s="244"/>
      <c r="GU13" s="244"/>
      <c r="GV13" s="244"/>
      <c r="GW13" s="244"/>
      <c r="GX13" s="244"/>
      <c r="GY13" s="244"/>
      <c r="GZ13" s="244"/>
      <c r="HA13" s="244"/>
      <c r="HB13" s="244"/>
      <c r="HC13" s="244"/>
      <c r="HD13" s="244"/>
      <c r="HE13" s="244"/>
      <c r="HF13" s="244"/>
      <c r="HG13" s="244"/>
      <c r="HH13" s="244"/>
      <c r="HI13" s="244"/>
      <c r="HJ13" s="244"/>
      <c r="HK13" s="244"/>
      <c r="HL13" s="244"/>
      <c r="HM13" s="244"/>
      <c r="HN13" s="244"/>
      <c r="HO13" s="244"/>
      <c r="HP13" s="244"/>
      <c r="HQ13" s="244"/>
      <c r="HR13" s="244"/>
      <c r="HS13" s="244"/>
      <c r="HT13" s="244"/>
      <c r="HU13" s="244"/>
      <c r="HV13" s="244"/>
      <c r="HW13" s="244"/>
      <c r="HX13" s="244"/>
      <c r="HY13" s="244"/>
      <c r="HZ13" s="244"/>
      <c r="IA13" s="244"/>
      <c r="IB13" s="244"/>
      <c r="IC13" s="244"/>
      <c r="ID13" s="244"/>
      <c r="IE13" s="244"/>
      <c r="IF13" s="244"/>
      <c r="IG13" s="244"/>
      <c r="IH13" s="244"/>
      <c r="II13" s="244"/>
      <c r="IJ13" s="244"/>
      <c r="IK13" s="244"/>
      <c r="IL13" s="244"/>
      <c r="IM13" s="244"/>
      <c r="IN13" s="244"/>
      <c r="IO13" s="244"/>
      <c r="IP13" s="244"/>
      <c r="IQ13" s="244"/>
      <c r="IR13" s="244"/>
      <c r="IS13" s="244"/>
      <c r="IT13" s="244"/>
    </row>
    <row r="14" spans="1:254" s="243" customFormat="1" ht="18" customHeight="1">
      <c r="A14" s="245"/>
      <c r="B14" s="255"/>
      <c r="C14" s="256"/>
      <c r="D14" s="256"/>
      <c r="E14" s="256"/>
      <c r="F14" s="256"/>
      <c r="G14" s="256"/>
      <c r="H14" s="256"/>
      <c r="I14" s="256"/>
      <c r="J14" s="256"/>
      <c r="K14" s="256"/>
      <c r="L14" s="256"/>
      <c r="M14" s="256"/>
      <c r="N14" s="256"/>
      <c r="O14" s="256"/>
      <c r="P14" s="244"/>
      <c r="R14" s="244"/>
      <c r="T14" s="244"/>
      <c r="U14" s="244"/>
      <c r="V14" s="244"/>
      <c r="W14" s="244"/>
      <c r="X14" s="244"/>
      <c r="Y14" s="244"/>
      <c r="Z14" s="244"/>
      <c r="AA14" s="244"/>
      <c r="AB14" s="244"/>
      <c r="AC14" s="244"/>
      <c r="AD14" s="244"/>
      <c r="AE14" s="244"/>
      <c r="AF14" s="244"/>
      <c r="AG14" s="244"/>
      <c r="AH14" s="244"/>
      <c r="AI14" s="244"/>
      <c r="AJ14" s="244"/>
      <c r="AK14" s="244"/>
      <c r="AL14" s="244"/>
      <c r="AM14" s="244"/>
      <c r="AN14" s="244"/>
      <c r="AO14" s="244"/>
      <c r="AP14" s="244"/>
      <c r="AQ14" s="244"/>
      <c r="AR14" s="244"/>
      <c r="AS14" s="244"/>
      <c r="AT14" s="244"/>
      <c r="AU14" s="244"/>
      <c r="AV14" s="244"/>
      <c r="AW14" s="244"/>
      <c r="AX14" s="244"/>
      <c r="AY14" s="244"/>
      <c r="AZ14" s="244"/>
      <c r="BA14" s="244"/>
      <c r="BB14" s="244"/>
      <c r="BC14" s="244"/>
      <c r="BD14" s="244"/>
      <c r="BE14" s="244"/>
      <c r="BF14" s="244"/>
      <c r="BG14" s="244"/>
      <c r="BH14" s="244"/>
      <c r="BI14" s="244"/>
      <c r="BJ14" s="244"/>
      <c r="BK14" s="244"/>
      <c r="BL14" s="244"/>
      <c r="BM14" s="244"/>
      <c r="BN14" s="244"/>
      <c r="BO14" s="244"/>
      <c r="BP14" s="244"/>
      <c r="BQ14" s="244"/>
      <c r="BR14" s="244"/>
      <c r="BS14" s="244"/>
      <c r="BT14" s="244"/>
      <c r="BU14" s="244"/>
      <c r="BV14" s="244"/>
      <c r="BW14" s="244"/>
      <c r="BX14" s="244"/>
      <c r="BY14" s="244"/>
      <c r="BZ14" s="244"/>
      <c r="CA14" s="244"/>
      <c r="CB14" s="244"/>
      <c r="CC14" s="244"/>
      <c r="CD14" s="244"/>
      <c r="CE14" s="244"/>
      <c r="CF14" s="244"/>
      <c r="CG14" s="244"/>
      <c r="CH14" s="244"/>
      <c r="CI14" s="244"/>
      <c r="CJ14" s="244"/>
      <c r="CK14" s="244"/>
      <c r="CL14" s="244"/>
      <c r="CM14" s="244"/>
      <c r="CN14" s="244"/>
      <c r="CO14" s="244"/>
      <c r="CP14" s="244"/>
      <c r="CQ14" s="244"/>
      <c r="CR14" s="244"/>
      <c r="CS14" s="244"/>
      <c r="CT14" s="244"/>
      <c r="CU14" s="244"/>
      <c r="CV14" s="244"/>
      <c r="CW14" s="244"/>
      <c r="CX14" s="244"/>
      <c r="CY14" s="244"/>
      <c r="CZ14" s="244"/>
      <c r="DA14" s="244"/>
      <c r="DB14" s="244"/>
      <c r="DC14" s="244"/>
      <c r="DD14" s="244"/>
      <c r="DE14" s="244"/>
      <c r="DF14" s="244"/>
      <c r="DG14" s="244"/>
      <c r="DH14" s="244"/>
      <c r="DI14" s="244"/>
      <c r="DJ14" s="244"/>
      <c r="DK14" s="244"/>
      <c r="DL14" s="244"/>
      <c r="DM14" s="244"/>
      <c r="DN14" s="244"/>
      <c r="DO14" s="244"/>
      <c r="DP14" s="244"/>
      <c r="DQ14" s="244"/>
      <c r="DR14" s="244"/>
      <c r="DS14" s="244"/>
      <c r="DT14" s="244"/>
      <c r="DU14" s="244"/>
      <c r="DV14" s="244"/>
      <c r="DW14" s="244"/>
      <c r="DX14" s="244"/>
      <c r="DY14" s="244"/>
      <c r="DZ14" s="244"/>
      <c r="EA14" s="244"/>
      <c r="EB14" s="244"/>
      <c r="EC14" s="244"/>
      <c r="ED14" s="244"/>
      <c r="EE14" s="244"/>
      <c r="EF14" s="244"/>
      <c r="EG14" s="244"/>
      <c r="EH14" s="244"/>
      <c r="EI14" s="244"/>
      <c r="EJ14" s="244"/>
      <c r="EK14" s="244"/>
      <c r="EL14" s="244"/>
      <c r="EM14" s="244"/>
      <c r="EN14" s="244"/>
      <c r="EO14" s="244"/>
      <c r="EP14" s="244"/>
      <c r="EQ14" s="244"/>
      <c r="ER14" s="244"/>
      <c r="ES14" s="244"/>
      <c r="ET14" s="244"/>
      <c r="EU14" s="244"/>
      <c r="EV14" s="244"/>
      <c r="EW14" s="244"/>
      <c r="EX14" s="244"/>
      <c r="EY14" s="244"/>
      <c r="EZ14" s="244"/>
      <c r="FA14" s="244"/>
      <c r="FB14" s="244"/>
      <c r="FC14" s="244"/>
      <c r="FD14" s="244"/>
      <c r="FE14" s="244"/>
      <c r="FF14" s="244"/>
      <c r="FG14" s="244"/>
      <c r="FH14" s="244"/>
      <c r="FI14" s="244"/>
      <c r="FJ14" s="244"/>
      <c r="FK14" s="244"/>
      <c r="FL14" s="244"/>
      <c r="FM14" s="244"/>
      <c r="FN14" s="244"/>
      <c r="FO14" s="244"/>
      <c r="FP14" s="244"/>
      <c r="FQ14" s="244"/>
      <c r="FR14" s="244"/>
      <c r="FS14" s="244"/>
      <c r="FT14" s="244"/>
      <c r="FU14" s="244"/>
      <c r="FV14" s="244"/>
      <c r="FW14" s="244"/>
      <c r="FX14" s="244"/>
      <c r="FY14" s="244"/>
      <c r="FZ14" s="244"/>
      <c r="GA14" s="244"/>
      <c r="GB14" s="244"/>
      <c r="GC14" s="244"/>
      <c r="GD14" s="244"/>
      <c r="GE14" s="244"/>
      <c r="GF14" s="244"/>
      <c r="GG14" s="244"/>
      <c r="GH14" s="244"/>
      <c r="GI14" s="244"/>
      <c r="GJ14" s="244"/>
      <c r="GK14" s="244"/>
      <c r="GL14" s="244"/>
      <c r="GM14" s="244"/>
      <c r="GN14" s="244"/>
      <c r="GO14" s="244"/>
      <c r="GP14" s="244"/>
      <c r="GQ14" s="244"/>
      <c r="GR14" s="244"/>
      <c r="GS14" s="244"/>
      <c r="GT14" s="244"/>
      <c r="GU14" s="244"/>
      <c r="GV14" s="244"/>
      <c r="GW14" s="244"/>
      <c r="GX14" s="244"/>
      <c r="GY14" s="244"/>
      <c r="GZ14" s="244"/>
      <c r="HA14" s="244"/>
      <c r="HB14" s="244"/>
      <c r="HC14" s="244"/>
      <c r="HD14" s="244"/>
      <c r="HE14" s="244"/>
      <c r="HF14" s="244"/>
      <c r="HG14" s="244"/>
      <c r="HH14" s="244"/>
      <c r="HI14" s="244"/>
      <c r="HJ14" s="244"/>
      <c r="HK14" s="244"/>
      <c r="HL14" s="244"/>
      <c r="HM14" s="244"/>
      <c r="HN14" s="244"/>
      <c r="HO14" s="244"/>
      <c r="HP14" s="244"/>
      <c r="HQ14" s="244"/>
      <c r="HR14" s="244"/>
      <c r="HS14" s="244"/>
      <c r="HT14" s="244"/>
      <c r="HU14" s="244"/>
      <c r="HV14" s="244"/>
      <c r="HW14" s="244"/>
      <c r="HX14" s="244"/>
      <c r="HY14" s="244"/>
      <c r="HZ14" s="244"/>
      <c r="IA14" s="244"/>
      <c r="IB14" s="244"/>
      <c r="IC14" s="244"/>
      <c r="ID14" s="244"/>
      <c r="IE14" s="244"/>
      <c r="IF14" s="244"/>
      <c r="IG14" s="244"/>
      <c r="IH14" s="244"/>
      <c r="II14" s="244"/>
      <c r="IJ14" s="244"/>
      <c r="IK14" s="244"/>
      <c r="IL14" s="244"/>
      <c r="IM14" s="244"/>
      <c r="IN14" s="244"/>
      <c r="IO14" s="244"/>
      <c r="IP14" s="244"/>
      <c r="IQ14" s="244"/>
      <c r="IR14" s="244"/>
      <c r="IS14" s="244"/>
      <c r="IT14" s="244"/>
    </row>
    <row r="15" spans="1:254" s="243" customFormat="1" ht="18" customHeight="1">
      <c r="A15" s="245"/>
      <c r="B15" s="255" t="s">
        <v>120</v>
      </c>
      <c r="C15" s="256">
        <v>-1807.76</v>
      </c>
      <c r="D15" s="256">
        <v>-2749.02</v>
      </c>
      <c r="E15" s="256">
        <v>-1256.61</v>
      </c>
      <c r="F15" s="256">
        <v>-3312.05</v>
      </c>
      <c r="G15" s="256">
        <v>1687.67</v>
      </c>
      <c r="H15" s="256">
        <v>-663.05</v>
      </c>
      <c r="I15" s="256">
        <v>-1717.58</v>
      </c>
      <c r="J15" s="256">
        <v>1071.1</v>
      </c>
      <c r="K15" s="256">
        <v>-1489.99</v>
      </c>
      <c r="L15" s="256">
        <v>-1602.35</v>
      </c>
      <c r="M15" s="256">
        <v>490.4</v>
      </c>
      <c r="N15" s="256">
        <v>-1875.32</v>
      </c>
      <c r="O15" s="256">
        <v>-13224.559999999998</v>
      </c>
      <c r="T15" s="244"/>
      <c r="U15" s="244"/>
      <c r="V15" s="244"/>
      <c r="W15" s="244"/>
      <c r="X15" s="244"/>
      <c r="Y15" s="244"/>
      <c r="Z15" s="244"/>
      <c r="AA15" s="244"/>
      <c r="AB15" s="244"/>
      <c r="AC15" s="244"/>
      <c r="AD15" s="244"/>
      <c r="AE15" s="244"/>
      <c r="AF15" s="244"/>
      <c r="AG15" s="244"/>
      <c r="AH15" s="244"/>
      <c r="AI15" s="244"/>
      <c r="AJ15" s="244"/>
      <c r="AK15" s="244"/>
      <c r="AL15" s="244"/>
      <c r="AM15" s="244"/>
      <c r="AN15" s="244"/>
      <c r="AO15" s="244"/>
      <c r="AP15" s="244"/>
      <c r="AQ15" s="244"/>
      <c r="AR15" s="244"/>
      <c r="AS15" s="244"/>
      <c r="AT15" s="244"/>
      <c r="AU15" s="244"/>
      <c r="AV15" s="244"/>
      <c r="AW15" s="244"/>
      <c r="AX15" s="244"/>
      <c r="AY15" s="244"/>
      <c r="AZ15" s="244"/>
      <c r="BA15" s="244"/>
      <c r="BB15" s="244"/>
      <c r="BC15" s="244"/>
      <c r="BD15" s="244"/>
      <c r="BE15" s="244"/>
      <c r="BF15" s="244"/>
      <c r="BG15" s="244"/>
      <c r="BH15" s="244"/>
      <c r="BI15" s="244"/>
      <c r="BJ15" s="244"/>
      <c r="BK15" s="244"/>
      <c r="BL15" s="244"/>
      <c r="BM15" s="244"/>
      <c r="BN15" s="244"/>
      <c r="BO15" s="244"/>
      <c r="BP15" s="244"/>
      <c r="BQ15" s="244"/>
      <c r="BR15" s="244"/>
      <c r="BS15" s="244"/>
      <c r="BT15" s="244"/>
      <c r="BU15" s="244"/>
      <c r="BV15" s="244"/>
      <c r="BW15" s="244"/>
      <c r="BX15" s="244"/>
      <c r="BY15" s="244"/>
      <c r="BZ15" s="244"/>
      <c r="CA15" s="244"/>
      <c r="CB15" s="244"/>
      <c r="CC15" s="244"/>
      <c r="CD15" s="244"/>
      <c r="CE15" s="244"/>
      <c r="CF15" s="244"/>
      <c r="CG15" s="244"/>
      <c r="CH15" s="244"/>
      <c r="CI15" s="244"/>
      <c r="CJ15" s="244"/>
      <c r="CK15" s="244"/>
      <c r="CL15" s="244"/>
      <c r="CM15" s="244"/>
      <c r="CN15" s="244"/>
      <c r="CO15" s="244"/>
      <c r="CP15" s="244"/>
      <c r="CQ15" s="244"/>
      <c r="CR15" s="244"/>
      <c r="CS15" s="244"/>
      <c r="CT15" s="244"/>
      <c r="CU15" s="244"/>
      <c r="CV15" s="244"/>
      <c r="CW15" s="244"/>
      <c r="CX15" s="244"/>
      <c r="CY15" s="244"/>
      <c r="CZ15" s="244"/>
      <c r="DA15" s="244"/>
      <c r="DB15" s="244"/>
      <c r="DC15" s="244"/>
      <c r="DD15" s="244"/>
      <c r="DE15" s="244"/>
      <c r="DF15" s="244"/>
      <c r="DG15" s="244"/>
      <c r="DH15" s="244"/>
      <c r="DI15" s="244"/>
      <c r="DJ15" s="244"/>
      <c r="DK15" s="244"/>
      <c r="DL15" s="244"/>
      <c r="DM15" s="244"/>
      <c r="DN15" s="244"/>
      <c r="DO15" s="244"/>
      <c r="DP15" s="244"/>
      <c r="DQ15" s="244"/>
      <c r="DR15" s="244"/>
      <c r="DS15" s="244"/>
      <c r="DT15" s="244"/>
      <c r="DU15" s="244"/>
      <c r="DV15" s="244"/>
      <c r="DW15" s="244"/>
      <c r="DX15" s="244"/>
      <c r="DY15" s="244"/>
      <c r="DZ15" s="244"/>
      <c r="EA15" s="244"/>
      <c r="EB15" s="244"/>
      <c r="EC15" s="244"/>
      <c r="ED15" s="244"/>
      <c r="EE15" s="244"/>
      <c r="EF15" s="244"/>
      <c r="EG15" s="244"/>
      <c r="EH15" s="244"/>
      <c r="EI15" s="244"/>
      <c r="EJ15" s="244"/>
      <c r="EK15" s="244"/>
      <c r="EL15" s="244"/>
      <c r="EM15" s="244"/>
      <c r="EN15" s="244"/>
      <c r="EO15" s="244"/>
      <c r="EP15" s="244"/>
      <c r="EQ15" s="244"/>
      <c r="ER15" s="244"/>
      <c r="ES15" s="244"/>
      <c r="ET15" s="244"/>
      <c r="EU15" s="244"/>
      <c r="EV15" s="244"/>
      <c r="EW15" s="244"/>
      <c r="EX15" s="244"/>
      <c r="EY15" s="244"/>
      <c r="EZ15" s="244"/>
      <c r="FA15" s="244"/>
      <c r="FB15" s="244"/>
      <c r="FC15" s="244"/>
      <c r="FD15" s="244"/>
      <c r="FE15" s="244"/>
      <c r="FF15" s="244"/>
      <c r="FG15" s="244"/>
      <c r="FH15" s="244"/>
      <c r="FI15" s="244"/>
      <c r="FJ15" s="244"/>
      <c r="FK15" s="244"/>
      <c r="FL15" s="244"/>
      <c r="FM15" s="244"/>
      <c r="FN15" s="244"/>
      <c r="FO15" s="244"/>
      <c r="FP15" s="244"/>
      <c r="FQ15" s="244"/>
      <c r="FR15" s="244"/>
      <c r="FS15" s="244"/>
      <c r="FT15" s="244"/>
      <c r="FU15" s="244"/>
      <c r="FV15" s="244"/>
      <c r="FW15" s="244"/>
      <c r="FX15" s="244"/>
      <c r="FY15" s="244"/>
      <c r="FZ15" s="244"/>
      <c r="GA15" s="244"/>
      <c r="GB15" s="244"/>
      <c r="GC15" s="244"/>
      <c r="GD15" s="244"/>
      <c r="GE15" s="244"/>
      <c r="GF15" s="244"/>
      <c r="GG15" s="244"/>
      <c r="GH15" s="244"/>
      <c r="GI15" s="244"/>
      <c r="GJ15" s="244"/>
      <c r="GK15" s="244"/>
      <c r="GL15" s="244"/>
      <c r="GM15" s="244"/>
      <c r="GN15" s="244"/>
      <c r="GO15" s="244"/>
      <c r="GP15" s="244"/>
      <c r="GQ15" s="244"/>
      <c r="GR15" s="244"/>
      <c r="GS15" s="244"/>
      <c r="GT15" s="244"/>
      <c r="GU15" s="244"/>
      <c r="GV15" s="244"/>
      <c r="GW15" s="244"/>
      <c r="GX15" s="244"/>
      <c r="GY15" s="244"/>
      <c r="GZ15" s="244"/>
      <c r="HA15" s="244"/>
      <c r="HB15" s="244"/>
      <c r="HC15" s="244"/>
      <c r="HD15" s="244"/>
      <c r="HE15" s="244"/>
      <c r="HF15" s="244"/>
      <c r="HG15" s="244"/>
      <c r="HH15" s="244"/>
      <c r="HI15" s="244"/>
      <c r="HJ15" s="244"/>
      <c r="HK15" s="244"/>
      <c r="HL15" s="244"/>
      <c r="HM15" s="244"/>
      <c r="HN15" s="244"/>
      <c r="HO15" s="244"/>
      <c r="HP15" s="244"/>
      <c r="HQ15" s="244"/>
      <c r="HR15" s="244"/>
      <c r="HS15" s="244"/>
      <c r="HT15" s="244"/>
      <c r="HU15" s="244"/>
      <c r="HV15" s="244"/>
      <c r="HW15" s="244"/>
      <c r="HX15" s="244"/>
      <c r="HY15" s="244"/>
      <c r="HZ15" s="244"/>
      <c r="IA15" s="244"/>
      <c r="IB15" s="244"/>
      <c r="IC15" s="244"/>
      <c r="ID15" s="244"/>
      <c r="IE15" s="244"/>
      <c r="IF15" s="244"/>
      <c r="IG15" s="244"/>
      <c r="IH15" s="244"/>
      <c r="II15" s="244"/>
      <c r="IJ15" s="244"/>
      <c r="IK15" s="244"/>
      <c r="IL15" s="244"/>
      <c r="IM15" s="244"/>
      <c r="IN15" s="244"/>
      <c r="IO15" s="244"/>
      <c r="IP15" s="244"/>
      <c r="IQ15" s="244"/>
      <c r="IR15" s="244"/>
      <c r="IS15" s="244"/>
      <c r="IT15" s="244"/>
    </row>
    <row r="16" spans="1:254" s="243" customFormat="1" ht="18" customHeight="1">
      <c r="A16" s="245"/>
      <c r="B16" s="255"/>
      <c r="C16" s="256"/>
      <c r="D16" s="256"/>
      <c r="E16" s="256"/>
      <c r="F16" s="256"/>
      <c r="G16" s="256"/>
      <c r="H16" s="256"/>
      <c r="I16" s="256"/>
      <c r="J16" s="256"/>
      <c r="K16" s="256"/>
      <c r="L16" s="256"/>
      <c r="M16" s="256"/>
      <c r="N16" s="256"/>
      <c r="O16" s="256"/>
      <c r="T16" s="244"/>
      <c r="U16" s="244"/>
      <c r="V16" s="244"/>
      <c r="W16" s="244"/>
      <c r="X16" s="244"/>
      <c r="Y16" s="244"/>
      <c r="Z16" s="244"/>
      <c r="AA16" s="244"/>
      <c r="AB16" s="244"/>
      <c r="AC16" s="244"/>
      <c r="AD16" s="244"/>
      <c r="AE16" s="244"/>
      <c r="AF16" s="244"/>
      <c r="AG16" s="244"/>
      <c r="AH16" s="244"/>
      <c r="AI16" s="244"/>
      <c r="AJ16" s="244"/>
      <c r="AK16" s="244"/>
      <c r="AL16" s="244"/>
      <c r="AM16" s="244"/>
      <c r="AN16" s="244"/>
      <c r="AO16" s="244"/>
      <c r="AP16" s="244"/>
      <c r="AQ16" s="244"/>
      <c r="AR16" s="244"/>
      <c r="AS16" s="244"/>
      <c r="AT16" s="244"/>
      <c r="AU16" s="244"/>
      <c r="AV16" s="244"/>
      <c r="AW16" s="244"/>
      <c r="AX16" s="244"/>
      <c r="AY16" s="244"/>
      <c r="AZ16" s="244"/>
      <c r="BA16" s="244"/>
      <c r="BB16" s="244"/>
      <c r="BC16" s="244"/>
      <c r="BD16" s="244"/>
      <c r="BE16" s="244"/>
      <c r="BF16" s="244"/>
      <c r="BG16" s="244"/>
      <c r="BH16" s="244"/>
      <c r="BI16" s="244"/>
      <c r="BJ16" s="244"/>
      <c r="BK16" s="244"/>
      <c r="BL16" s="244"/>
      <c r="BM16" s="244"/>
      <c r="BN16" s="244"/>
      <c r="BO16" s="244"/>
      <c r="BP16" s="244"/>
      <c r="BQ16" s="244"/>
      <c r="BR16" s="244"/>
      <c r="BS16" s="244"/>
      <c r="BT16" s="244"/>
      <c r="BU16" s="244"/>
      <c r="BV16" s="244"/>
      <c r="BW16" s="244"/>
      <c r="BX16" s="244"/>
      <c r="BY16" s="244"/>
      <c r="BZ16" s="244"/>
      <c r="CA16" s="244"/>
      <c r="CB16" s="244"/>
      <c r="CC16" s="244"/>
      <c r="CD16" s="244"/>
      <c r="CE16" s="244"/>
      <c r="CF16" s="244"/>
      <c r="CG16" s="244"/>
      <c r="CH16" s="244"/>
      <c r="CI16" s="244"/>
      <c r="CJ16" s="244"/>
      <c r="CK16" s="244"/>
      <c r="CL16" s="244"/>
      <c r="CM16" s="244"/>
      <c r="CN16" s="244"/>
      <c r="CO16" s="244"/>
      <c r="CP16" s="244"/>
      <c r="CQ16" s="244"/>
      <c r="CR16" s="244"/>
      <c r="CS16" s="244"/>
      <c r="CT16" s="244"/>
      <c r="CU16" s="244"/>
      <c r="CV16" s="244"/>
      <c r="CW16" s="244"/>
      <c r="CX16" s="244"/>
      <c r="CY16" s="244"/>
      <c r="CZ16" s="244"/>
      <c r="DA16" s="244"/>
      <c r="DB16" s="244"/>
      <c r="DC16" s="244"/>
      <c r="DD16" s="244"/>
      <c r="DE16" s="244"/>
      <c r="DF16" s="244"/>
      <c r="DG16" s="244"/>
      <c r="DH16" s="244"/>
      <c r="DI16" s="244"/>
      <c r="DJ16" s="244"/>
      <c r="DK16" s="244"/>
      <c r="DL16" s="244"/>
      <c r="DM16" s="244"/>
      <c r="DN16" s="244"/>
      <c r="DO16" s="244"/>
      <c r="DP16" s="244"/>
      <c r="DQ16" s="244"/>
      <c r="DR16" s="244"/>
      <c r="DS16" s="244"/>
      <c r="DT16" s="244"/>
      <c r="DU16" s="244"/>
      <c r="DV16" s="244"/>
      <c r="DW16" s="244"/>
      <c r="DX16" s="244"/>
      <c r="DY16" s="244"/>
      <c r="DZ16" s="244"/>
      <c r="EA16" s="244"/>
      <c r="EB16" s="244"/>
      <c r="EC16" s="244"/>
      <c r="ED16" s="244"/>
      <c r="EE16" s="244"/>
      <c r="EF16" s="244"/>
      <c r="EG16" s="244"/>
      <c r="EH16" s="244"/>
      <c r="EI16" s="244"/>
      <c r="EJ16" s="244"/>
      <c r="EK16" s="244"/>
      <c r="EL16" s="244"/>
      <c r="EM16" s="244"/>
      <c r="EN16" s="244"/>
      <c r="EO16" s="244"/>
      <c r="EP16" s="244"/>
      <c r="EQ16" s="244"/>
      <c r="ER16" s="244"/>
      <c r="ES16" s="244"/>
      <c r="ET16" s="244"/>
      <c r="EU16" s="244"/>
      <c r="EV16" s="244"/>
      <c r="EW16" s="244"/>
      <c r="EX16" s="244"/>
      <c r="EY16" s="244"/>
      <c r="EZ16" s="244"/>
      <c r="FA16" s="244"/>
      <c r="FB16" s="244"/>
      <c r="FC16" s="244"/>
      <c r="FD16" s="244"/>
      <c r="FE16" s="244"/>
      <c r="FF16" s="244"/>
      <c r="FG16" s="244"/>
      <c r="FH16" s="244"/>
      <c r="FI16" s="244"/>
      <c r="FJ16" s="244"/>
      <c r="FK16" s="244"/>
      <c r="FL16" s="244"/>
      <c r="FM16" s="244"/>
      <c r="FN16" s="244"/>
      <c r="FO16" s="244"/>
      <c r="FP16" s="244"/>
      <c r="FQ16" s="244"/>
      <c r="FR16" s="244"/>
      <c r="FS16" s="244"/>
      <c r="FT16" s="244"/>
      <c r="FU16" s="244"/>
      <c r="FV16" s="244"/>
      <c r="FW16" s="244"/>
      <c r="FX16" s="244"/>
      <c r="FY16" s="244"/>
      <c r="FZ16" s="244"/>
      <c r="GA16" s="244"/>
      <c r="GB16" s="244"/>
      <c r="GC16" s="244"/>
      <c r="GD16" s="244"/>
      <c r="GE16" s="244"/>
      <c r="GF16" s="244"/>
      <c r="GG16" s="244"/>
      <c r="GH16" s="244"/>
      <c r="GI16" s="244"/>
      <c r="GJ16" s="244"/>
      <c r="GK16" s="244"/>
      <c r="GL16" s="244"/>
      <c r="GM16" s="244"/>
      <c r="GN16" s="244"/>
      <c r="GO16" s="244"/>
      <c r="GP16" s="244"/>
      <c r="GQ16" s="244"/>
      <c r="GR16" s="244"/>
      <c r="GS16" s="244"/>
      <c r="GT16" s="244"/>
      <c r="GU16" s="244"/>
      <c r="GV16" s="244"/>
      <c r="GW16" s="244"/>
      <c r="GX16" s="244"/>
      <c r="GY16" s="244"/>
      <c r="GZ16" s="244"/>
      <c r="HA16" s="244"/>
      <c r="HB16" s="244"/>
      <c r="HC16" s="244"/>
      <c r="HD16" s="244"/>
      <c r="HE16" s="244"/>
      <c r="HF16" s="244"/>
      <c r="HG16" s="244"/>
      <c r="HH16" s="244"/>
      <c r="HI16" s="244"/>
      <c r="HJ16" s="244"/>
      <c r="HK16" s="244"/>
      <c r="HL16" s="244"/>
      <c r="HM16" s="244"/>
      <c r="HN16" s="244"/>
      <c r="HO16" s="244"/>
      <c r="HP16" s="244"/>
      <c r="HQ16" s="244"/>
      <c r="HR16" s="244"/>
      <c r="HS16" s="244"/>
      <c r="HT16" s="244"/>
      <c r="HU16" s="244"/>
      <c r="HV16" s="244"/>
      <c r="HW16" s="244"/>
      <c r="HX16" s="244"/>
      <c r="HY16" s="244"/>
      <c r="HZ16" s="244"/>
      <c r="IA16" s="244"/>
      <c r="IB16" s="244"/>
      <c r="IC16" s="244"/>
      <c r="ID16" s="244"/>
      <c r="IE16" s="244"/>
      <c r="IF16" s="244"/>
      <c r="IG16" s="244"/>
      <c r="IH16" s="244"/>
      <c r="II16" s="244"/>
      <c r="IJ16" s="244"/>
      <c r="IK16" s="244"/>
      <c r="IL16" s="244"/>
      <c r="IM16" s="244"/>
      <c r="IN16" s="244"/>
      <c r="IO16" s="244"/>
      <c r="IP16" s="244"/>
      <c r="IQ16" s="244"/>
      <c r="IR16" s="244"/>
      <c r="IS16" s="244"/>
      <c r="IT16" s="244"/>
    </row>
    <row r="17" spans="1:254" s="243" customFormat="1" ht="18" customHeight="1">
      <c r="A17" s="245"/>
      <c r="B17" s="255" t="s">
        <v>121</v>
      </c>
      <c r="C17" s="256">
        <v>1807.76</v>
      </c>
      <c r="D17" s="256">
        <v>2749.02</v>
      </c>
      <c r="E17" s="256">
        <v>1256.61</v>
      </c>
      <c r="F17" s="256">
        <v>3312.05</v>
      </c>
      <c r="G17" s="256">
        <v>-1687.67</v>
      </c>
      <c r="H17" s="256">
        <v>663.05</v>
      </c>
      <c r="I17" s="256">
        <v>1717.58</v>
      </c>
      <c r="J17" s="256">
        <v>-1071.1</v>
      </c>
      <c r="K17" s="256">
        <v>1489.99</v>
      </c>
      <c r="L17" s="256">
        <v>1602.35</v>
      </c>
      <c r="M17" s="256">
        <v>-490.4</v>
      </c>
      <c r="N17" s="256">
        <v>1875.32</v>
      </c>
      <c r="O17" s="256">
        <v>13224.559999999998</v>
      </c>
      <c r="P17" s="244"/>
      <c r="Q17" s="244"/>
      <c r="R17" s="244"/>
      <c r="T17" s="244"/>
      <c r="U17" s="244"/>
      <c r="V17" s="244"/>
      <c r="W17" s="244"/>
      <c r="X17" s="244"/>
      <c r="Y17" s="244"/>
      <c r="Z17" s="244"/>
      <c r="AA17" s="244"/>
      <c r="AB17" s="244"/>
      <c r="AC17" s="244"/>
      <c r="AD17" s="244"/>
      <c r="AE17" s="244"/>
      <c r="AF17" s="244"/>
      <c r="AG17" s="244"/>
      <c r="AH17" s="244"/>
      <c r="AI17" s="244"/>
      <c r="AJ17" s="244"/>
      <c r="AK17" s="244"/>
      <c r="AL17" s="244"/>
      <c r="AM17" s="244"/>
      <c r="AN17" s="244"/>
      <c r="AO17" s="244"/>
      <c r="AP17" s="244"/>
      <c r="AQ17" s="244"/>
      <c r="AR17" s="244"/>
      <c r="AS17" s="244"/>
      <c r="AT17" s="244"/>
      <c r="AU17" s="244"/>
      <c r="AV17" s="244"/>
      <c r="AW17" s="244"/>
      <c r="AX17" s="244"/>
      <c r="AY17" s="244"/>
      <c r="AZ17" s="244"/>
      <c r="BA17" s="244"/>
      <c r="BB17" s="244"/>
      <c r="BC17" s="244"/>
      <c r="BD17" s="244"/>
      <c r="BE17" s="244"/>
      <c r="BF17" s="244"/>
      <c r="BG17" s="244"/>
      <c r="BH17" s="244"/>
      <c r="BI17" s="244"/>
      <c r="BJ17" s="244"/>
      <c r="BK17" s="244"/>
      <c r="BL17" s="244"/>
      <c r="BM17" s="244"/>
      <c r="BN17" s="244"/>
      <c r="BO17" s="244"/>
      <c r="BP17" s="244"/>
      <c r="BQ17" s="244"/>
      <c r="BR17" s="244"/>
      <c r="BS17" s="244"/>
      <c r="BT17" s="244"/>
      <c r="BU17" s="244"/>
      <c r="BV17" s="244"/>
      <c r="BW17" s="244"/>
      <c r="BX17" s="244"/>
      <c r="BY17" s="244"/>
      <c r="BZ17" s="244"/>
      <c r="CA17" s="244"/>
      <c r="CB17" s="244"/>
      <c r="CC17" s="244"/>
      <c r="CD17" s="244"/>
      <c r="CE17" s="244"/>
      <c r="CF17" s="244"/>
      <c r="CG17" s="244"/>
      <c r="CH17" s="244"/>
      <c r="CI17" s="244"/>
      <c r="CJ17" s="244"/>
      <c r="CK17" s="244"/>
      <c r="CL17" s="244"/>
      <c r="CM17" s="244"/>
      <c r="CN17" s="244"/>
      <c r="CO17" s="244"/>
      <c r="CP17" s="244"/>
      <c r="CQ17" s="244"/>
      <c r="CR17" s="244"/>
      <c r="CS17" s="244"/>
      <c r="CT17" s="244"/>
      <c r="CU17" s="244"/>
      <c r="CV17" s="244"/>
      <c r="CW17" s="244"/>
      <c r="CX17" s="244"/>
      <c r="CY17" s="244"/>
      <c r="CZ17" s="244"/>
      <c r="DA17" s="244"/>
      <c r="DB17" s="244"/>
      <c r="DC17" s="244"/>
      <c r="DD17" s="244"/>
      <c r="DE17" s="244"/>
      <c r="DF17" s="244"/>
      <c r="DG17" s="244"/>
      <c r="DH17" s="244"/>
      <c r="DI17" s="244"/>
      <c r="DJ17" s="244"/>
      <c r="DK17" s="244"/>
      <c r="DL17" s="244"/>
      <c r="DM17" s="244"/>
      <c r="DN17" s="244"/>
      <c r="DO17" s="244"/>
      <c r="DP17" s="244"/>
      <c r="DQ17" s="244"/>
      <c r="DR17" s="244"/>
      <c r="DS17" s="244"/>
      <c r="DT17" s="244"/>
      <c r="DU17" s="244"/>
      <c r="DV17" s="244"/>
      <c r="DW17" s="244"/>
      <c r="DX17" s="244"/>
      <c r="DY17" s="244"/>
      <c r="DZ17" s="244"/>
      <c r="EA17" s="244"/>
      <c r="EB17" s="244"/>
      <c r="EC17" s="244"/>
      <c r="ED17" s="244"/>
      <c r="EE17" s="244"/>
      <c r="EF17" s="244"/>
      <c r="EG17" s="244"/>
      <c r="EH17" s="244"/>
      <c r="EI17" s="244"/>
      <c r="EJ17" s="244"/>
      <c r="EK17" s="244"/>
      <c r="EL17" s="244"/>
      <c r="EM17" s="244"/>
      <c r="EN17" s="244"/>
      <c r="EO17" s="244"/>
      <c r="EP17" s="244"/>
      <c r="EQ17" s="244"/>
      <c r="ER17" s="244"/>
      <c r="ES17" s="244"/>
      <c r="ET17" s="244"/>
      <c r="EU17" s="244"/>
      <c r="EV17" s="244"/>
      <c r="EW17" s="244"/>
      <c r="EX17" s="244"/>
      <c r="EY17" s="244"/>
      <c r="EZ17" s="244"/>
      <c r="FA17" s="244"/>
      <c r="FB17" s="244"/>
      <c r="FC17" s="244"/>
      <c r="FD17" s="244"/>
      <c r="FE17" s="244"/>
      <c r="FF17" s="244"/>
      <c r="FG17" s="244"/>
      <c r="FH17" s="244"/>
      <c r="FI17" s="244"/>
      <c r="FJ17" s="244"/>
      <c r="FK17" s="244"/>
      <c r="FL17" s="244"/>
      <c r="FM17" s="244"/>
      <c r="FN17" s="244"/>
      <c r="FO17" s="244"/>
      <c r="FP17" s="244"/>
      <c r="FQ17" s="244"/>
      <c r="FR17" s="244"/>
      <c r="FS17" s="244"/>
      <c r="FT17" s="244"/>
      <c r="FU17" s="244"/>
      <c r="FV17" s="244"/>
      <c r="FW17" s="244"/>
      <c r="FX17" s="244"/>
      <c r="FY17" s="244"/>
      <c r="FZ17" s="244"/>
      <c r="GA17" s="244"/>
      <c r="GB17" s="244"/>
      <c r="GC17" s="244"/>
      <c r="GD17" s="244"/>
      <c r="GE17" s="244"/>
      <c r="GF17" s="244"/>
      <c r="GG17" s="244"/>
      <c r="GH17" s="244"/>
      <c r="GI17" s="244"/>
      <c r="GJ17" s="244"/>
      <c r="GK17" s="244"/>
      <c r="GL17" s="244"/>
      <c r="GM17" s="244"/>
      <c r="GN17" s="244"/>
      <c r="GO17" s="244"/>
      <c r="GP17" s="244"/>
      <c r="GQ17" s="244"/>
      <c r="GR17" s="244"/>
      <c r="GS17" s="244"/>
      <c r="GT17" s="244"/>
      <c r="GU17" s="244"/>
      <c r="GV17" s="244"/>
      <c r="GW17" s="244"/>
      <c r="GX17" s="244"/>
      <c r="GY17" s="244"/>
      <c r="GZ17" s="244"/>
      <c r="HA17" s="244"/>
      <c r="HB17" s="244"/>
      <c r="HC17" s="244"/>
      <c r="HD17" s="244"/>
      <c r="HE17" s="244"/>
      <c r="HF17" s="244"/>
      <c r="HG17" s="244"/>
      <c r="HH17" s="244"/>
      <c r="HI17" s="244"/>
      <c r="HJ17" s="244"/>
      <c r="HK17" s="244"/>
      <c r="HL17" s="244"/>
      <c r="HM17" s="244"/>
      <c r="HN17" s="244"/>
      <c r="HO17" s="244"/>
      <c r="HP17" s="244"/>
      <c r="HQ17" s="244"/>
      <c r="HR17" s="244"/>
      <c r="HS17" s="244"/>
      <c r="HT17" s="244"/>
      <c r="HU17" s="244"/>
      <c r="HV17" s="244"/>
      <c r="HW17" s="244"/>
      <c r="HX17" s="244"/>
      <c r="HY17" s="244"/>
      <c r="HZ17" s="244"/>
      <c r="IA17" s="244"/>
      <c r="IB17" s="244"/>
      <c r="IC17" s="244"/>
      <c r="ID17" s="244"/>
      <c r="IE17" s="244"/>
      <c r="IF17" s="244"/>
      <c r="IG17" s="244"/>
      <c r="IH17" s="244"/>
      <c r="II17" s="244"/>
      <c r="IJ17" s="244"/>
      <c r="IK17" s="244"/>
      <c r="IL17" s="244"/>
      <c r="IM17" s="244"/>
      <c r="IN17" s="244"/>
      <c r="IO17" s="244"/>
      <c r="IP17" s="244"/>
      <c r="IQ17" s="244"/>
      <c r="IR17" s="244"/>
      <c r="IS17" s="244"/>
      <c r="IT17" s="244"/>
    </row>
    <row r="18" spans="1:254" s="243" customFormat="1" ht="18" customHeight="1">
      <c r="A18" s="245"/>
      <c r="B18" s="255"/>
      <c r="C18" s="256"/>
      <c r="D18" s="256"/>
      <c r="E18" s="256"/>
      <c r="F18" s="256"/>
      <c r="G18" s="256"/>
      <c r="H18" s="256"/>
      <c r="I18" s="256"/>
      <c r="J18" s="256"/>
      <c r="K18" s="256"/>
      <c r="L18" s="256"/>
      <c r="M18" s="256"/>
      <c r="N18" s="256"/>
      <c r="O18" s="256"/>
      <c r="P18" s="244"/>
      <c r="Q18" s="244"/>
      <c r="R18" s="244"/>
      <c r="T18" s="244"/>
      <c r="U18" s="244"/>
      <c r="V18" s="244"/>
      <c r="W18" s="244"/>
      <c r="X18" s="244"/>
      <c r="Y18" s="244"/>
      <c r="Z18" s="244"/>
      <c r="AA18" s="244"/>
      <c r="AB18" s="244"/>
      <c r="AC18" s="244"/>
      <c r="AD18" s="244"/>
      <c r="AE18" s="244"/>
      <c r="AF18" s="244"/>
      <c r="AG18" s="244"/>
      <c r="AH18" s="244"/>
      <c r="AI18" s="244"/>
      <c r="AJ18" s="244"/>
      <c r="AK18" s="244"/>
      <c r="AL18" s="244"/>
      <c r="AM18" s="244"/>
      <c r="AN18" s="244"/>
      <c r="AO18" s="244"/>
      <c r="AP18" s="244"/>
      <c r="AQ18" s="244"/>
      <c r="AR18" s="244"/>
      <c r="AS18" s="244"/>
      <c r="AT18" s="244"/>
      <c r="AU18" s="244"/>
      <c r="AV18" s="244"/>
      <c r="AW18" s="244"/>
      <c r="AX18" s="244"/>
      <c r="AY18" s="244"/>
      <c r="AZ18" s="244"/>
      <c r="BA18" s="244"/>
      <c r="BB18" s="244"/>
      <c r="BC18" s="244"/>
      <c r="BD18" s="244"/>
      <c r="BE18" s="244"/>
      <c r="BF18" s="244"/>
      <c r="BG18" s="244"/>
      <c r="BH18" s="244"/>
      <c r="BI18" s="244"/>
      <c r="BJ18" s="244"/>
      <c r="BK18" s="244"/>
      <c r="BL18" s="244"/>
      <c r="BM18" s="244"/>
      <c r="BN18" s="244"/>
      <c r="BO18" s="244"/>
      <c r="BP18" s="244"/>
      <c r="BQ18" s="244"/>
      <c r="BR18" s="244"/>
      <c r="BS18" s="244"/>
      <c r="BT18" s="244"/>
      <c r="BU18" s="244"/>
      <c r="BV18" s="244"/>
      <c r="BW18" s="244"/>
      <c r="BX18" s="244"/>
      <c r="BY18" s="244"/>
      <c r="BZ18" s="244"/>
      <c r="CA18" s="244"/>
      <c r="CB18" s="244"/>
      <c r="CC18" s="244"/>
      <c r="CD18" s="244"/>
      <c r="CE18" s="244"/>
      <c r="CF18" s="244"/>
      <c r="CG18" s="244"/>
      <c r="CH18" s="244"/>
      <c r="CI18" s="244"/>
      <c r="CJ18" s="244"/>
      <c r="CK18" s="244"/>
      <c r="CL18" s="244"/>
      <c r="CM18" s="244"/>
      <c r="CN18" s="244"/>
      <c r="CO18" s="244"/>
      <c r="CP18" s="244"/>
      <c r="CQ18" s="244"/>
      <c r="CR18" s="244"/>
      <c r="CS18" s="244"/>
      <c r="CT18" s="244"/>
      <c r="CU18" s="244"/>
      <c r="CV18" s="244"/>
      <c r="CW18" s="244"/>
      <c r="CX18" s="244"/>
      <c r="CY18" s="244"/>
      <c r="CZ18" s="244"/>
      <c r="DA18" s="244"/>
      <c r="DB18" s="244"/>
      <c r="DC18" s="244"/>
      <c r="DD18" s="244"/>
      <c r="DE18" s="244"/>
      <c r="DF18" s="244"/>
      <c r="DG18" s="244"/>
      <c r="DH18" s="244"/>
      <c r="DI18" s="244"/>
      <c r="DJ18" s="244"/>
      <c r="DK18" s="244"/>
      <c r="DL18" s="244"/>
      <c r="DM18" s="244"/>
      <c r="DN18" s="244"/>
      <c r="DO18" s="244"/>
      <c r="DP18" s="244"/>
      <c r="DQ18" s="244"/>
      <c r="DR18" s="244"/>
      <c r="DS18" s="244"/>
      <c r="DT18" s="244"/>
      <c r="DU18" s="244"/>
      <c r="DV18" s="244"/>
      <c r="DW18" s="244"/>
      <c r="DX18" s="244"/>
      <c r="DY18" s="244"/>
      <c r="DZ18" s="244"/>
      <c r="EA18" s="244"/>
      <c r="EB18" s="244"/>
      <c r="EC18" s="244"/>
      <c r="ED18" s="244"/>
      <c r="EE18" s="244"/>
      <c r="EF18" s="244"/>
      <c r="EG18" s="244"/>
      <c r="EH18" s="244"/>
      <c r="EI18" s="244"/>
      <c r="EJ18" s="244"/>
      <c r="EK18" s="244"/>
      <c r="EL18" s="244"/>
      <c r="EM18" s="244"/>
      <c r="EN18" s="244"/>
      <c r="EO18" s="244"/>
      <c r="EP18" s="244"/>
      <c r="EQ18" s="244"/>
      <c r="ER18" s="244"/>
      <c r="ES18" s="244"/>
      <c r="ET18" s="244"/>
      <c r="EU18" s="244"/>
      <c r="EV18" s="244"/>
      <c r="EW18" s="244"/>
      <c r="EX18" s="244"/>
      <c r="EY18" s="244"/>
      <c r="EZ18" s="244"/>
      <c r="FA18" s="244"/>
      <c r="FB18" s="244"/>
      <c r="FC18" s="244"/>
      <c r="FD18" s="244"/>
      <c r="FE18" s="244"/>
      <c r="FF18" s="244"/>
      <c r="FG18" s="244"/>
      <c r="FH18" s="244"/>
      <c r="FI18" s="244"/>
      <c r="FJ18" s="244"/>
      <c r="FK18" s="244"/>
      <c r="FL18" s="244"/>
      <c r="FM18" s="244"/>
      <c r="FN18" s="244"/>
      <c r="FO18" s="244"/>
      <c r="FP18" s="244"/>
      <c r="FQ18" s="244"/>
      <c r="FR18" s="244"/>
      <c r="FS18" s="244"/>
      <c r="FT18" s="244"/>
      <c r="FU18" s="244"/>
      <c r="FV18" s="244"/>
      <c r="FW18" s="244"/>
      <c r="FX18" s="244"/>
      <c r="FY18" s="244"/>
      <c r="FZ18" s="244"/>
      <c r="GA18" s="244"/>
      <c r="GB18" s="244"/>
      <c r="GC18" s="244"/>
      <c r="GD18" s="244"/>
      <c r="GE18" s="244"/>
      <c r="GF18" s="244"/>
      <c r="GG18" s="244"/>
      <c r="GH18" s="244"/>
      <c r="GI18" s="244"/>
      <c r="GJ18" s="244"/>
      <c r="GK18" s="244"/>
      <c r="GL18" s="244"/>
      <c r="GM18" s="244"/>
      <c r="GN18" s="244"/>
      <c r="GO18" s="244"/>
      <c r="GP18" s="244"/>
      <c r="GQ18" s="244"/>
      <c r="GR18" s="244"/>
      <c r="GS18" s="244"/>
      <c r="GT18" s="244"/>
      <c r="GU18" s="244"/>
      <c r="GV18" s="244"/>
      <c r="GW18" s="244"/>
      <c r="GX18" s="244"/>
      <c r="GY18" s="244"/>
      <c r="GZ18" s="244"/>
      <c r="HA18" s="244"/>
      <c r="HB18" s="244"/>
      <c r="HC18" s="244"/>
      <c r="HD18" s="244"/>
      <c r="HE18" s="244"/>
      <c r="HF18" s="244"/>
      <c r="HG18" s="244"/>
      <c r="HH18" s="244"/>
      <c r="HI18" s="244"/>
      <c r="HJ18" s="244"/>
      <c r="HK18" s="244"/>
      <c r="HL18" s="244"/>
      <c r="HM18" s="244"/>
      <c r="HN18" s="244"/>
      <c r="HO18" s="244"/>
      <c r="HP18" s="244"/>
      <c r="HQ18" s="244"/>
      <c r="HR18" s="244"/>
      <c r="HS18" s="244"/>
      <c r="HT18" s="244"/>
      <c r="HU18" s="244"/>
      <c r="HV18" s="244"/>
      <c r="HW18" s="244"/>
      <c r="HX18" s="244"/>
      <c r="HY18" s="244"/>
      <c r="HZ18" s="244"/>
      <c r="IA18" s="244"/>
      <c r="IB18" s="244"/>
      <c r="IC18" s="244"/>
      <c r="ID18" s="244"/>
      <c r="IE18" s="244"/>
      <c r="IF18" s="244"/>
      <c r="IG18" s="244"/>
      <c r="IH18" s="244"/>
      <c r="II18" s="244"/>
      <c r="IJ18" s="244"/>
      <c r="IK18" s="244"/>
      <c r="IL18" s="244"/>
      <c r="IM18" s="244"/>
      <c r="IN18" s="244"/>
      <c r="IO18" s="244"/>
      <c r="IP18" s="244"/>
      <c r="IQ18" s="244"/>
      <c r="IR18" s="244"/>
      <c r="IS18" s="244"/>
      <c r="IT18" s="244"/>
    </row>
    <row r="19" spans="1:254" s="243" customFormat="1" ht="18" customHeight="1">
      <c r="A19" s="245"/>
      <c r="B19" s="255" t="s">
        <v>122</v>
      </c>
      <c r="C19" s="256">
        <v>7251.06</v>
      </c>
      <c r="D19" s="256">
        <v>2709.7</v>
      </c>
      <c r="E19" s="256">
        <v>-747.68</v>
      </c>
      <c r="F19" s="256">
        <v>1670.43</v>
      </c>
      <c r="G19" s="256">
        <v>-1431.93</v>
      </c>
      <c r="H19" s="256">
        <v>1756.3</v>
      </c>
      <c r="I19" s="256">
        <v>1449</v>
      </c>
      <c r="J19" s="256">
        <v>1063.12</v>
      </c>
      <c r="K19" s="256">
        <v>3362.26</v>
      </c>
      <c r="L19" s="256">
        <v>-1518.73</v>
      </c>
      <c r="M19" s="256">
        <v>-209.5</v>
      </c>
      <c r="N19" s="256">
        <v>3421.78</v>
      </c>
      <c r="O19" s="256">
        <v>18775.81</v>
      </c>
      <c r="P19" s="244"/>
      <c r="Q19" s="244"/>
      <c r="R19" s="244"/>
      <c r="T19" s="244"/>
      <c r="U19" s="244"/>
      <c r="V19" s="244"/>
      <c r="W19" s="244"/>
      <c r="X19" s="244"/>
      <c r="Y19" s="244"/>
      <c r="Z19" s="244"/>
      <c r="AA19" s="244"/>
      <c r="AB19" s="244"/>
      <c r="AC19" s="244"/>
      <c r="AD19" s="244"/>
      <c r="AE19" s="244"/>
      <c r="AF19" s="244"/>
      <c r="AG19" s="244"/>
      <c r="AH19" s="244"/>
      <c r="AI19" s="244"/>
      <c r="AJ19" s="244"/>
      <c r="AK19" s="244"/>
      <c r="AL19" s="244"/>
      <c r="AM19" s="244"/>
      <c r="AN19" s="244"/>
      <c r="AO19" s="244"/>
      <c r="AP19" s="244"/>
      <c r="AQ19" s="244"/>
      <c r="AR19" s="244"/>
      <c r="AS19" s="244"/>
      <c r="AT19" s="244"/>
      <c r="AU19" s="244"/>
      <c r="AV19" s="244"/>
      <c r="AW19" s="244"/>
      <c r="AX19" s="244"/>
      <c r="AY19" s="244"/>
      <c r="AZ19" s="244"/>
      <c r="BA19" s="244"/>
      <c r="BB19" s="244"/>
      <c r="BC19" s="244"/>
      <c r="BD19" s="244"/>
      <c r="BE19" s="244"/>
      <c r="BF19" s="244"/>
      <c r="BG19" s="244"/>
      <c r="BH19" s="244"/>
      <c r="BI19" s="244"/>
      <c r="BJ19" s="244"/>
      <c r="BK19" s="244"/>
      <c r="BL19" s="244"/>
      <c r="BM19" s="244"/>
      <c r="BN19" s="244"/>
      <c r="BO19" s="244"/>
      <c r="BP19" s="244"/>
      <c r="BQ19" s="244"/>
      <c r="BR19" s="244"/>
      <c r="BS19" s="244"/>
      <c r="BT19" s="244"/>
      <c r="BU19" s="244"/>
      <c r="BV19" s="244"/>
      <c r="BW19" s="244"/>
      <c r="BX19" s="244"/>
      <c r="BY19" s="244"/>
      <c r="BZ19" s="244"/>
      <c r="CA19" s="244"/>
      <c r="CB19" s="244"/>
      <c r="CC19" s="244"/>
      <c r="CD19" s="244"/>
      <c r="CE19" s="244"/>
      <c r="CF19" s="244"/>
      <c r="CG19" s="244"/>
      <c r="CH19" s="244"/>
      <c r="CI19" s="244"/>
      <c r="CJ19" s="244"/>
      <c r="CK19" s="244"/>
      <c r="CL19" s="244"/>
      <c r="CM19" s="244"/>
      <c r="CN19" s="244"/>
      <c r="CO19" s="244"/>
      <c r="CP19" s="244"/>
      <c r="CQ19" s="244"/>
      <c r="CR19" s="244"/>
      <c r="CS19" s="244"/>
      <c r="CT19" s="244"/>
      <c r="CU19" s="244"/>
      <c r="CV19" s="244"/>
      <c r="CW19" s="244"/>
      <c r="CX19" s="244"/>
      <c r="CY19" s="244"/>
      <c r="CZ19" s="244"/>
      <c r="DA19" s="244"/>
      <c r="DB19" s="244"/>
      <c r="DC19" s="244"/>
      <c r="DD19" s="244"/>
      <c r="DE19" s="244"/>
      <c r="DF19" s="244"/>
      <c r="DG19" s="244"/>
      <c r="DH19" s="244"/>
      <c r="DI19" s="244"/>
      <c r="DJ19" s="244"/>
      <c r="DK19" s="244"/>
      <c r="DL19" s="244"/>
      <c r="DM19" s="244"/>
      <c r="DN19" s="244"/>
      <c r="DO19" s="244"/>
      <c r="DP19" s="244"/>
      <c r="DQ19" s="244"/>
      <c r="DR19" s="244"/>
      <c r="DS19" s="244"/>
      <c r="DT19" s="244"/>
      <c r="DU19" s="244"/>
      <c r="DV19" s="244"/>
      <c r="DW19" s="244"/>
      <c r="DX19" s="244"/>
      <c r="DY19" s="244"/>
      <c r="DZ19" s="244"/>
      <c r="EA19" s="244"/>
      <c r="EB19" s="244"/>
      <c r="EC19" s="244"/>
      <c r="ED19" s="244"/>
      <c r="EE19" s="244"/>
      <c r="EF19" s="244"/>
      <c r="EG19" s="244"/>
      <c r="EH19" s="244"/>
      <c r="EI19" s="244"/>
      <c r="EJ19" s="244"/>
      <c r="EK19" s="244"/>
      <c r="EL19" s="244"/>
      <c r="EM19" s="244"/>
      <c r="EN19" s="244"/>
      <c r="EO19" s="244"/>
      <c r="EP19" s="244"/>
      <c r="EQ19" s="244"/>
      <c r="ER19" s="244"/>
      <c r="ES19" s="244"/>
      <c r="ET19" s="244"/>
      <c r="EU19" s="244"/>
      <c r="EV19" s="244"/>
      <c r="EW19" s="244"/>
      <c r="EX19" s="244"/>
      <c r="EY19" s="244"/>
      <c r="EZ19" s="244"/>
      <c r="FA19" s="244"/>
      <c r="FB19" s="244"/>
      <c r="FC19" s="244"/>
      <c r="FD19" s="244"/>
      <c r="FE19" s="244"/>
      <c r="FF19" s="244"/>
      <c r="FG19" s="244"/>
      <c r="FH19" s="244"/>
      <c r="FI19" s="244"/>
      <c r="FJ19" s="244"/>
      <c r="FK19" s="244"/>
      <c r="FL19" s="244"/>
      <c r="FM19" s="244"/>
      <c r="FN19" s="244"/>
      <c r="FO19" s="244"/>
      <c r="FP19" s="244"/>
      <c r="FQ19" s="244"/>
      <c r="FR19" s="244"/>
      <c r="FS19" s="244"/>
      <c r="FT19" s="244"/>
      <c r="FU19" s="244"/>
      <c r="FV19" s="244"/>
      <c r="FW19" s="244"/>
      <c r="FX19" s="244"/>
      <c r="FY19" s="244"/>
      <c r="FZ19" s="244"/>
      <c r="GA19" s="244"/>
      <c r="GB19" s="244"/>
      <c r="GC19" s="244"/>
      <c r="GD19" s="244"/>
      <c r="GE19" s="244"/>
      <c r="GF19" s="244"/>
      <c r="GG19" s="244"/>
      <c r="GH19" s="244"/>
      <c r="GI19" s="244"/>
      <c r="GJ19" s="244"/>
      <c r="GK19" s="244"/>
      <c r="GL19" s="244"/>
      <c r="GM19" s="244"/>
      <c r="GN19" s="244"/>
      <c r="GO19" s="244"/>
      <c r="GP19" s="244"/>
      <c r="GQ19" s="244"/>
      <c r="GR19" s="244"/>
      <c r="GS19" s="244"/>
      <c r="GT19" s="244"/>
      <c r="GU19" s="244"/>
      <c r="GV19" s="244"/>
      <c r="GW19" s="244"/>
      <c r="GX19" s="244"/>
      <c r="GY19" s="244"/>
      <c r="GZ19" s="244"/>
      <c r="HA19" s="244"/>
      <c r="HB19" s="244"/>
      <c r="HC19" s="244"/>
      <c r="HD19" s="244"/>
      <c r="HE19" s="244"/>
      <c r="HF19" s="244"/>
      <c r="HG19" s="244"/>
      <c r="HH19" s="244"/>
      <c r="HI19" s="244"/>
      <c r="HJ19" s="244"/>
      <c r="HK19" s="244"/>
      <c r="HL19" s="244"/>
      <c r="HM19" s="244"/>
      <c r="HN19" s="244"/>
      <c r="HO19" s="244"/>
      <c r="HP19" s="244"/>
      <c r="HQ19" s="244"/>
      <c r="HR19" s="244"/>
      <c r="HS19" s="244"/>
      <c r="HT19" s="244"/>
      <c r="HU19" s="244"/>
      <c r="HV19" s="244"/>
      <c r="HW19" s="244"/>
      <c r="HX19" s="244"/>
      <c r="HY19" s="244"/>
      <c r="HZ19" s="244"/>
      <c r="IA19" s="244"/>
      <c r="IB19" s="244"/>
      <c r="IC19" s="244"/>
      <c r="ID19" s="244"/>
      <c r="IE19" s="244"/>
      <c r="IF19" s="244"/>
      <c r="IG19" s="244"/>
      <c r="IH19" s="244"/>
      <c r="II19" s="244"/>
      <c r="IJ19" s="244"/>
      <c r="IK19" s="244"/>
      <c r="IL19" s="244"/>
      <c r="IM19" s="244"/>
      <c r="IN19" s="244"/>
      <c r="IO19" s="244"/>
      <c r="IP19" s="244"/>
      <c r="IQ19" s="244"/>
      <c r="IR19" s="244"/>
      <c r="IS19" s="244"/>
      <c r="IT19" s="244"/>
    </row>
    <row r="20" spans="1:254" s="261" customFormat="1" ht="18" customHeight="1">
      <c r="A20" s="259"/>
      <c r="B20" s="257" t="s">
        <v>90</v>
      </c>
      <c r="C20" s="258">
        <v>2294.28</v>
      </c>
      <c r="D20" s="258">
        <v>-769.23</v>
      </c>
      <c r="E20" s="258">
        <v>63.01</v>
      </c>
      <c r="F20" s="258">
        <v>-1659.54</v>
      </c>
      <c r="G20" s="258">
        <v>-1321.87</v>
      </c>
      <c r="H20" s="258">
        <v>1253.91</v>
      </c>
      <c r="I20" s="258">
        <v>593.12</v>
      </c>
      <c r="J20" s="258">
        <v>-2417.03</v>
      </c>
      <c r="K20" s="258">
        <v>-640.31</v>
      </c>
      <c r="L20" s="258">
        <v>-868.78</v>
      </c>
      <c r="M20" s="258">
        <v>-1292.43</v>
      </c>
      <c r="N20" s="258">
        <v>2137.88</v>
      </c>
      <c r="O20" s="258">
        <v>-2626.99</v>
      </c>
      <c r="P20" s="260"/>
      <c r="Q20" s="260"/>
      <c r="R20" s="260"/>
      <c r="T20" s="260"/>
      <c r="U20" s="260"/>
      <c r="V20" s="260"/>
      <c r="W20" s="260"/>
      <c r="X20" s="260"/>
      <c r="Y20" s="260"/>
      <c r="Z20" s="260"/>
      <c r="AA20" s="260"/>
      <c r="AB20" s="260"/>
      <c r="AC20" s="260"/>
      <c r="AD20" s="260"/>
      <c r="AE20" s="260"/>
      <c r="AF20" s="260"/>
      <c r="AG20" s="260"/>
      <c r="AH20" s="260"/>
      <c r="AI20" s="260"/>
      <c r="AJ20" s="260"/>
      <c r="AK20" s="260"/>
      <c r="AL20" s="260"/>
      <c r="AM20" s="260"/>
      <c r="AN20" s="260"/>
      <c r="AO20" s="260"/>
      <c r="AP20" s="260"/>
      <c r="AQ20" s="260"/>
      <c r="AR20" s="260"/>
      <c r="AS20" s="260"/>
      <c r="AT20" s="260"/>
      <c r="AU20" s="260"/>
      <c r="AV20" s="260"/>
      <c r="AW20" s="260"/>
      <c r="AX20" s="260"/>
      <c r="AY20" s="260"/>
      <c r="AZ20" s="260"/>
      <c r="BA20" s="260"/>
      <c r="BB20" s="260"/>
      <c r="BC20" s="260"/>
      <c r="BD20" s="260"/>
      <c r="BE20" s="260"/>
      <c r="BF20" s="260"/>
      <c r="BG20" s="260"/>
      <c r="BH20" s="260"/>
      <c r="BI20" s="260"/>
      <c r="BJ20" s="260"/>
      <c r="BK20" s="260"/>
      <c r="BL20" s="260"/>
      <c r="BM20" s="260"/>
      <c r="BN20" s="260"/>
      <c r="BO20" s="260"/>
      <c r="BP20" s="260"/>
      <c r="BQ20" s="260"/>
      <c r="BR20" s="260"/>
      <c r="BS20" s="260"/>
      <c r="BT20" s="260"/>
      <c r="BU20" s="260"/>
      <c r="BV20" s="260"/>
      <c r="BW20" s="260"/>
      <c r="BX20" s="260"/>
      <c r="BY20" s="260"/>
      <c r="BZ20" s="260"/>
      <c r="CA20" s="260"/>
      <c r="CB20" s="260"/>
      <c r="CC20" s="260"/>
      <c r="CD20" s="260"/>
      <c r="CE20" s="260"/>
      <c r="CF20" s="260"/>
      <c r="CG20" s="260"/>
      <c r="CH20" s="260"/>
      <c r="CI20" s="260"/>
      <c r="CJ20" s="260"/>
      <c r="CK20" s="260"/>
      <c r="CL20" s="260"/>
      <c r="CM20" s="260"/>
      <c r="CN20" s="260"/>
      <c r="CO20" s="260"/>
      <c r="CP20" s="260"/>
      <c r="CQ20" s="260"/>
      <c r="CR20" s="260"/>
      <c r="CS20" s="260"/>
      <c r="CT20" s="260"/>
      <c r="CU20" s="260"/>
      <c r="CV20" s="260"/>
      <c r="CW20" s="260"/>
      <c r="CX20" s="260"/>
      <c r="CY20" s="260"/>
      <c r="CZ20" s="260"/>
      <c r="DA20" s="260"/>
      <c r="DB20" s="260"/>
      <c r="DC20" s="260"/>
      <c r="DD20" s="260"/>
      <c r="DE20" s="260"/>
      <c r="DF20" s="260"/>
      <c r="DG20" s="260"/>
      <c r="DH20" s="260"/>
      <c r="DI20" s="260"/>
      <c r="DJ20" s="260"/>
      <c r="DK20" s="260"/>
      <c r="DL20" s="260"/>
      <c r="DM20" s="260"/>
      <c r="DN20" s="260"/>
      <c r="DO20" s="260"/>
      <c r="DP20" s="260"/>
      <c r="DQ20" s="260"/>
      <c r="DR20" s="260"/>
      <c r="DS20" s="260"/>
      <c r="DT20" s="260"/>
      <c r="DU20" s="260"/>
      <c r="DV20" s="260"/>
      <c r="DW20" s="260"/>
      <c r="DX20" s="260"/>
      <c r="DY20" s="260"/>
      <c r="DZ20" s="260"/>
      <c r="EA20" s="260"/>
      <c r="EB20" s="260"/>
      <c r="EC20" s="260"/>
      <c r="ED20" s="260"/>
      <c r="EE20" s="260"/>
      <c r="EF20" s="260"/>
      <c r="EG20" s="260"/>
      <c r="EH20" s="260"/>
      <c r="EI20" s="260"/>
      <c r="EJ20" s="260"/>
      <c r="EK20" s="260"/>
      <c r="EL20" s="260"/>
      <c r="EM20" s="260"/>
      <c r="EN20" s="260"/>
      <c r="EO20" s="260"/>
      <c r="EP20" s="260"/>
      <c r="EQ20" s="260"/>
      <c r="ER20" s="260"/>
      <c r="ES20" s="260"/>
      <c r="ET20" s="260"/>
      <c r="EU20" s="260"/>
      <c r="EV20" s="260"/>
      <c r="EW20" s="260"/>
      <c r="EX20" s="260"/>
      <c r="EY20" s="260"/>
      <c r="EZ20" s="260"/>
      <c r="FA20" s="260"/>
      <c r="FB20" s="260"/>
      <c r="FC20" s="260"/>
      <c r="FD20" s="260"/>
      <c r="FE20" s="260"/>
      <c r="FF20" s="260"/>
      <c r="FG20" s="260"/>
      <c r="FH20" s="260"/>
      <c r="FI20" s="260"/>
      <c r="FJ20" s="260"/>
      <c r="FK20" s="260"/>
      <c r="FL20" s="260"/>
      <c r="FM20" s="260"/>
      <c r="FN20" s="260"/>
      <c r="FO20" s="260"/>
      <c r="FP20" s="260"/>
      <c r="FQ20" s="260"/>
      <c r="FR20" s="260"/>
      <c r="FS20" s="260"/>
      <c r="FT20" s="260"/>
      <c r="FU20" s="260"/>
      <c r="FV20" s="260"/>
      <c r="FW20" s="260"/>
      <c r="FX20" s="260"/>
      <c r="FY20" s="260"/>
      <c r="FZ20" s="260"/>
      <c r="GA20" s="260"/>
      <c r="GB20" s="260"/>
      <c r="GC20" s="260"/>
      <c r="GD20" s="260"/>
      <c r="GE20" s="260"/>
      <c r="GF20" s="260"/>
      <c r="GG20" s="260"/>
      <c r="GH20" s="260"/>
      <c r="GI20" s="260"/>
      <c r="GJ20" s="260"/>
      <c r="GK20" s="260"/>
      <c r="GL20" s="260"/>
      <c r="GM20" s="260"/>
      <c r="GN20" s="260"/>
      <c r="GO20" s="260"/>
      <c r="GP20" s="260"/>
      <c r="GQ20" s="260"/>
      <c r="GR20" s="260"/>
      <c r="GS20" s="260"/>
      <c r="GT20" s="260"/>
      <c r="GU20" s="260"/>
      <c r="GV20" s="260"/>
      <c r="GW20" s="260"/>
      <c r="GX20" s="260"/>
      <c r="GY20" s="260"/>
      <c r="GZ20" s="260"/>
      <c r="HA20" s="260"/>
      <c r="HB20" s="260"/>
      <c r="HC20" s="260"/>
      <c r="HD20" s="260"/>
      <c r="HE20" s="260"/>
      <c r="HF20" s="260"/>
      <c r="HG20" s="260"/>
      <c r="HH20" s="260"/>
      <c r="HI20" s="260"/>
      <c r="HJ20" s="260"/>
      <c r="HK20" s="260"/>
      <c r="HL20" s="260"/>
      <c r="HM20" s="260"/>
      <c r="HN20" s="260"/>
      <c r="HO20" s="260"/>
      <c r="HP20" s="260"/>
      <c r="HQ20" s="260"/>
      <c r="HR20" s="260"/>
      <c r="HS20" s="260"/>
      <c r="HT20" s="260"/>
      <c r="HU20" s="260"/>
      <c r="HV20" s="260"/>
      <c r="HW20" s="260"/>
      <c r="HX20" s="260"/>
      <c r="HY20" s="260"/>
      <c r="HZ20" s="260"/>
      <c r="IA20" s="260"/>
      <c r="IB20" s="260"/>
      <c r="IC20" s="260"/>
      <c r="ID20" s="260"/>
      <c r="IE20" s="260"/>
      <c r="IF20" s="260"/>
      <c r="IG20" s="260"/>
      <c r="IH20" s="260"/>
      <c r="II20" s="260"/>
      <c r="IJ20" s="260"/>
      <c r="IK20" s="260"/>
      <c r="IL20" s="260"/>
      <c r="IM20" s="260"/>
      <c r="IN20" s="260"/>
      <c r="IO20" s="260"/>
      <c r="IP20" s="260"/>
      <c r="IQ20" s="260"/>
      <c r="IR20" s="260"/>
      <c r="IS20" s="260"/>
      <c r="IT20" s="260"/>
    </row>
    <row r="21" spans="1:254" s="261" customFormat="1" ht="18" customHeight="1">
      <c r="A21" s="259"/>
      <c r="B21" s="262" t="s">
        <v>91</v>
      </c>
      <c r="C21" s="258">
        <v>2522.55</v>
      </c>
      <c r="D21" s="258">
        <v>1507.76</v>
      </c>
      <c r="E21" s="258">
        <v>496.64</v>
      </c>
      <c r="F21" s="258">
        <v>-16.14</v>
      </c>
      <c r="G21" s="258">
        <v>1126.79</v>
      </c>
      <c r="H21" s="258">
        <v>1621.59</v>
      </c>
      <c r="I21" s="258">
        <v>1018.52</v>
      </c>
      <c r="J21" s="258">
        <v>216.47</v>
      </c>
      <c r="K21" s="258">
        <v>-44.14</v>
      </c>
      <c r="L21" s="258">
        <v>93.78</v>
      </c>
      <c r="M21" s="258">
        <v>974.53</v>
      </c>
      <c r="N21" s="258">
        <v>2726.7</v>
      </c>
      <c r="O21" s="258">
        <v>12245.050000000003</v>
      </c>
      <c r="P21" s="260"/>
      <c r="Q21" s="260"/>
      <c r="R21" s="260"/>
      <c r="T21" s="260"/>
      <c r="U21" s="260"/>
      <c r="V21" s="260"/>
      <c r="W21" s="260"/>
      <c r="X21" s="260"/>
      <c r="Y21" s="260"/>
      <c r="Z21" s="260"/>
      <c r="AA21" s="260"/>
      <c r="AB21" s="260"/>
      <c r="AC21" s="260"/>
      <c r="AD21" s="260"/>
      <c r="AE21" s="260"/>
      <c r="AF21" s="260"/>
      <c r="AG21" s="260"/>
      <c r="AH21" s="260"/>
      <c r="AI21" s="260"/>
      <c r="AJ21" s="260"/>
      <c r="AK21" s="260"/>
      <c r="AL21" s="260"/>
      <c r="AM21" s="260"/>
      <c r="AN21" s="260"/>
      <c r="AO21" s="260"/>
      <c r="AP21" s="260"/>
      <c r="AQ21" s="260"/>
      <c r="AR21" s="260"/>
      <c r="AS21" s="260"/>
      <c r="AT21" s="260"/>
      <c r="AU21" s="260"/>
      <c r="AV21" s="260"/>
      <c r="AW21" s="260"/>
      <c r="AX21" s="260"/>
      <c r="AY21" s="260"/>
      <c r="AZ21" s="260"/>
      <c r="BA21" s="260"/>
      <c r="BB21" s="260"/>
      <c r="BC21" s="260"/>
      <c r="BD21" s="260"/>
      <c r="BE21" s="260"/>
      <c r="BF21" s="260"/>
      <c r="BG21" s="260"/>
      <c r="BH21" s="260"/>
      <c r="BI21" s="260"/>
      <c r="BJ21" s="260"/>
      <c r="BK21" s="260"/>
      <c r="BL21" s="260"/>
      <c r="BM21" s="260"/>
      <c r="BN21" s="260"/>
      <c r="BO21" s="260"/>
      <c r="BP21" s="260"/>
      <c r="BQ21" s="260"/>
      <c r="BR21" s="260"/>
      <c r="BS21" s="260"/>
      <c r="BT21" s="260"/>
      <c r="BU21" s="260"/>
      <c r="BV21" s="260"/>
      <c r="BW21" s="260"/>
      <c r="BX21" s="260"/>
      <c r="BY21" s="260"/>
      <c r="BZ21" s="260"/>
      <c r="CA21" s="260"/>
      <c r="CB21" s="260"/>
      <c r="CC21" s="260"/>
      <c r="CD21" s="260"/>
      <c r="CE21" s="260"/>
      <c r="CF21" s="260"/>
      <c r="CG21" s="260"/>
      <c r="CH21" s="260"/>
      <c r="CI21" s="260"/>
      <c r="CJ21" s="260"/>
      <c r="CK21" s="260"/>
      <c r="CL21" s="260"/>
      <c r="CM21" s="260"/>
      <c r="CN21" s="260"/>
      <c r="CO21" s="260"/>
      <c r="CP21" s="260"/>
      <c r="CQ21" s="260"/>
      <c r="CR21" s="260"/>
      <c r="CS21" s="260"/>
      <c r="CT21" s="260"/>
      <c r="CU21" s="260"/>
      <c r="CV21" s="260"/>
      <c r="CW21" s="260"/>
      <c r="CX21" s="260"/>
      <c r="CY21" s="260"/>
      <c r="CZ21" s="260"/>
      <c r="DA21" s="260"/>
      <c r="DB21" s="260"/>
      <c r="DC21" s="260"/>
      <c r="DD21" s="260"/>
      <c r="DE21" s="260"/>
      <c r="DF21" s="260"/>
      <c r="DG21" s="260"/>
      <c r="DH21" s="260"/>
      <c r="DI21" s="260"/>
      <c r="DJ21" s="260"/>
      <c r="DK21" s="260"/>
      <c r="DL21" s="260"/>
      <c r="DM21" s="260"/>
      <c r="DN21" s="260"/>
      <c r="DO21" s="260"/>
      <c r="DP21" s="260"/>
      <c r="DQ21" s="260"/>
      <c r="DR21" s="260"/>
      <c r="DS21" s="260"/>
      <c r="DT21" s="260"/>
      <c r="DU21" s="260"/>
      <c r="DV21" s="260"/>
      <c r="DW21" s="260"/>
      <c r="DX21" s="260"/>
      <c r="DY21" s="260"/>
      <c r="DZ21" s="260"/>
      <c r="EA21" s="260"/>
      <c r="EB21" s="260"/>
      <c r="EC21" s="260"/>
      <c r="ED21" s="260"/>
      <c r="EE21" s="260"/>
      <c r="EF21" s="260"/>
      <c r="EG21" s="260"/>
      <c r="EH21" s="260"/>
      <c r="EI21" s="260"/>
      <c r="EJ21" s="260"/>
      <c r="EK21" s="260"/>
      <c r="EL21" s="260"/>
      <c r="EM21" s="260"/>
      <c r="EN21" s="260"/>
      <c r="EO21" s="260"/>
      <c r="EP21" s="260"/>
      <c r="EQ21" s="260"/>
      <c r="ER21" s="260"/>
      <c r="ES21" s="260"/>
      <c r="ET21" s="260"/>
      <c r="EU21" s="260"/>
      <c r="EV21" s="260"/>
      <c r="EW21" s="260"/>
      <c r="EX21" s="260"/>
      <c r="EY21" s="260"/>
      <c r="EZ21" s="260"/>
      <c r="FA21" s="260"/>
      <c r="FB21" s="260"/>
      <c r="FC21" s="260"/>
      <c r="FD21" s="260"/>
      <c r="FE21" s="260"/>
      <c r="FF21" s="260"/>
      <c r="FG21" s="260"/>
      <c r="FH21" s="260"/>
      <c r="FI21" s="260"/>
      <c r="FJ21" s="260"/>
      <c r="FK21" s="260"/>
      <c r="FL21" s="260"/>
      <c r="FM21" s="260"/>
      <c r="FN21" s="260"/>
      <c r="FO21" s="260"/>
      <c r="FP21" s="260"/>
      <c r="FQ21" s="260"/>
      <c r="FR21" s="260"/>
      <c r="FS21" s="260"/>
      <c r="FT21" s="260"/>
      <c r="FU21" s="260"/>
      <c r="FV21" s="260"/>
      <c r="FW21" s="260"/>
      <c r="FX21" s="260"/>
      <c r="FY21" s="260"/>
      <c r="FZ21" s="260"/>
      <c r="GA21" s="260"/>
      <c r="GB21" s="260"/>
      <c r="GC21" s="260"/>
      <c r="GD21" s="260"/>
      <c r="GE21" s="260"/>
      <c r="GF21" s="260"/>
      <c r="GG21" s="260"/>
      <c r="GH21" s="260"/>
      <c r="GI21" s="260"/>
      <c r="GJ21" s="260"/>
      <c r="GK21" s="260"/>
      <c r="GL21" s="260"/>
      <c r="GM21" s="260"/>
      <c r="GN21" s="260"/>
      <c r="GO21" s="260"/>
      <c r="GP21" s="260"/>
      <c r="GQ21" s="260"/>
      <c r="GR21" s="260"/>
      <c r="GS21" s="260"/>
      <c r="GT21" s="260"/>
      <c r="GU21" s="260"/>
      <c r="GV21" s="260"/>
      <c r="GW21" s="260"/>
      <c r="GX21" s="260"/>
      <c r="GY21" s="260"/>
      <c r="GZ21" s="260"/>
      <c r="HA21" s="260"/>
      <c r="HB21" s="260"/>
      <c r="HC21" s="260"/>
      <c r="HD21" s="260"/>
      <c r="HE21" s="260"/>
      <c r="HF21" s="260"/>
      <c r="HG21" s="260"/>
      <c r="HH21" s="260"/>
      <c r="HI21" s="260"/>
      <c r="HJ21" s="260"/>
      <c r="HK21" s="260"/>
      <c r="HL21" s="260"/>
      <c r="HM21" s="260"/>
      <c r="HN21" s="260"/>
      <c r="HO21" s="260"/>
      <c r="HP21" s="260"/>
      <c r="HQ21" s="260"/>
      <c r="HR21" s="260"/>
      <c r="HS21" s="260"/>
      <c r="HT21" s="260"/>
      <c r="HU21" s="260"/>
      <c r="HV21" s="260"/>
      <c r="HW21" s="260"/>
      <c r="HX21" s="260"/>
      <c r="HY21" s="260"/>
      <c r="HZ21" s="260"/>
      <c r="IA21" s="260"/>
      <c r="IB21" s="260"/>
      <c r="IC21" s="260"/>
      <c r="ID21" s="260"/>
      <c r="IE21" s="260"/>
      <c r="IF21" s="260"/>
      <c r="IG21" s="260"/>
      <c r="IH21" s="260"/>
      <c r="II21" s="260"/>
      <c r="IJ21" s="260"/>
      <c r="IK21" s="260"/>
      <c r="IL21" s="260"/>
      <c r="IM21" s="260"/>
      <c r="IN21" s="260"/>
      <c r="IO21" s="260"/>
      <c r="IP21" s="260"/>
      <c r="IQ21" s="260"/>
      <c r="IR21" s="260"/>
      <c r="IS21" s="260"/>
      <c r="IT21" s="260"/>
    </row>
    <row r="22" spans="1:254" s="261" customFormat="1" ht="18" customHeight="1">
      <c r="A22" s="259"/>
      <c r="B22" s="262" t="s">
        <v>92</v>
      </c>
      <c r="C22" s="258">
        <v>228.27</v>
      </c>
      <c r="D22" s="258">
        <v>2276.99</v>
      </c>
      <c r="E22" s="258">
        <v>433.63</v>
      </c>
      <c r="F22" s="258">
        <v>1643.41</v>
      </c>
      <c r="G22" s="258">
        <v>2448.66</v>
      </c>
      <c r="H22" s="258">
        <v>367.68</v>
      </c>
      <c r="I22" s="258">
        <v>425.4</v>
      </c>
      <c r="J22" s="258">
        <v>2633.51</v>
      </c>
      <c r="K22" s="258">
        <v>596.17</v>
      </c>
      <c r="L22" s="258">
        <v>962.56</v>
      </c>
      <c r="M22" s="258">
        <v>2266.97</v>
      </c>
      <c r="N22" s="258">
        <v>588.83</v>
      </c>
      <c r="O22" s="258">
        <v>14872.079999999998</v>
      </c>
      <c r="P22" s="260"/>
      <c r="Q22" s="260"/>
      <c r="R22" s="260"/>
      <c r="T22" s="260"/>
      <c r="U22" s="260"/>
      <c r="V22" s="260"/>
      <c r="W22" s="260"/>
      <c r="X22" s="260"/>
      <c r="Y22" s="260"/>
      <c r="Z22" s="260"/>
      <c r="AA22" s="260"/>
      <c r="AB22" s="260"/>
      <c r="AC22" s="260"/>
      <c r="AD22" s="260"/>
      <c r="AE22" s="260"/>
      <c r="AF22" s="260"/>
      <c r="AG22" s="260"/>
      <c r="AH22" s="260"/>
      <c r="AI22" s="260"/>
      <c r="AJ22" s="260"/>
      <c r="AK22" s="260"/>
      <c r="AL22" s="260"/>
      <c r="AM22" s="260"/>
      <c r="AN22" s="260"/>
      <c r="AO22" s="260"/>
      <c r="AP22" s="260"/>
      <c r="AQ22" s="260"/>
      <c r="AR22" s="260"/>
      <c r="AS22" s="260"/>
      <c r="AT22" s="260"/>
      <c r="AU22" s="260"/>
      <c r="AV22" s="260"/>
      <c r="AW22" s="260"/>
      <c r="AX22" s="260"/>
      <c r="AY22" s="260"/>
      <c r="AZ22" s="260"/>
      <c r="BA22" s="260"/>
      <c r="BB22" s="260"/>
      <c r="BC22" s="260"/>
      <c r="BD22" s="260"/>
      <c r="BE22" s="260"/>
      <c r="BF22" s="260"/>
      <c r="BG22" s="260"/>
      <c r="BH22" s="260"/>
      <c r="BI22" s="260"/>
      <c r="BJ22" s="260"/>
      <c r="BK22" s="260"/>
      <c r="BL22" s="260"/>
      <c r="BM22" s="260"/>
      <c r="BN22" s="260"/>
      <c r="BO22" s="260"/>
      <c r="BP22" s="260"/>
      <c r="BQ22" s="260"/>
      <c r="BR22" s="260"/>
      <c r="BS22" s="260"/>
      <c r="BT22" s="260"/>
      <c r="BU22" s="260"/>
      <c r="BV22" s="260"/>
      <c r="BW22" s="260"/>
      <c r="BX22" s="260"/>
      <c r="BY22" s="260"/>
      <c r="BZ22" s="260"/>
      <c r="CA22" s="260"/>
      <c r="CB22" s="260"/>
      <c r="CC22" s="260"/>
      <c r="CD22" s="260"/>
      <c r="CE22" s="260"/>
      <c r="CF22" s="260"/>
      <c r="CG22" s="260"/>
      <c r="CH22" s="260"/>
      <c r="CI22" s="260"/>
      <c r="CJ22" s="260"/>
      <c r="CK22" s="260"/>
      <c r="CL22" s="260"/>
      <c r="CM22" s="260"/>
      <c r="CN22" s="260"/>
      <c r="CO22" s="260"/>
      <c r="CP22" s="260"/>
      <c r="CQ22" s="260"/>
      <c r="CR22" s="260"/>
      <c r="CS22" s="260"/>
      <c r="CT22" s="260"/>
      <c r="CU22" s="260"/>
      <c r="CV22" s="260"/>
      <c r="CW22" s="260"/>
      <c r="CX22" s="260"/>
      <c r="CY22" s="260"/>
      <c r="CZ22" s="260"/>
      <c r="DA22" s="260"/>
      <c r="DB22" s="260"/>
      <c r="DC22" s="260"/>
      <c r="DD22" s="260"/>
      <c r="DE22" s="260"/>
      <c r="DF22" s="260"/>
      <c r="DG22" s="260"/>
      <c r="DH22" s="260"/>
      <c r="DI22" s="260"/>
      <c r="DJ22" s="260"/>
      <c r="DK22" s="260"/>
      <c r="DL22" s="260"/>
      <c r="DM22" s="260"/>
      <c r="DN22" s="260"/>
      <c r="DO22" s="260"/>
      <c r="DP22" s="260"/>
      <c r="DQ22" s="260"/>
      <c r="DR22" s="260"/>
      <c r="DS22" s="260"/>
      <c r="DT22" s="260"/>
      <c r="DU22" s="260"/>
      <c r="DV22" s="260"/>
      <c r="DW22" s="260"/>
      <c r="DX22" s="260"/>
      <c r="DY22" s="260"/>
      <c r="DZ22" s="260"/>
      <c r="EA22" s="260"/>
      <c r="EB22" s="260"/>
      <c r="EC22" s="260"/>
      <c r="ED22" s="260"/>
      <c r="EE22" s="260"/>
      <c r="EF22" s="260"/>
      <c r="EG22" s="260"/>
      <c r="EH22" s="260"/>
      <c r="EI22" s="260"/>
      <c r="EJ22" s="260"/>
      <c r="EK22" s="260"/>
      <c r="EL22" s="260"/>
      <c r="EM22" s="260"/>
      <c r="EN22" s="260"/>
      <c r="EO22" s="260"/>
      <c r="EP22" s="260"/>
      <c r="EQ22" s="260"/>
      <c r="ER22" s="260"/>
      <c r="ES22" s="260"/>
      <c r="ET22" s="260"/>
      <c r="EU22" s="260"/>
      <c r="EV22" s="260"/>
      <c r="EW22" s="260"/>
      <c r="EX22" s="260"/>
      <c r="EY22" s="260"/>
      <c r="EZ22" s="260"/>
      <c r="FA22" s="260"/>
      <c r="FB22" s="260"/>
      <c r="FC22" s="260"/>
      <c r="FD22" s="260"/>
      <c r="FE22" s="260"/>
      <c r="FF22" s="260"/>
      <c r="FG22" s="260"/>
      <c r="FH22" s="260"/>
      <c r="FI22" s="260"/>
      <c r="FJ22" s="260"/>
      <c r="FK22" s="260"/>
      <c r="FL22" s="260"/>
      <c r="FM22" s="260"/>
      <c r="FN22" s="260"/>
      <c r="FO22" s="260"/>
      <c r="FP22" s="260"/>
      <c r="FQ22" s="260"/>
      <c r="FR22" s="260"/>
      <c r="FS22" s="260"/>
      <c r="FT22" s="260"/>
      <c r="FU22" s="260"/>
      <c r="FV22" s="260"/>
      <c r="FW22" s="260"/>
      <c r="FX22" s="260"/>
      <c r="FY22" s="260"/>
      <c r="FZ22" s="260"/>
      <c r="GA22" s="260"/>
      <c r="GB22" s="260"/>
      <c r="GC22" s="260"/>
      <c r="GD22" s="260"/>
      <c r="GE22" s="260"/>
      <c r="GF22" s="260"/>
      <c r="GG22" s="260"/>
      <c r="GH22" s="260"/>
      <c r="GI22" s="260"/>
      <c r="GJ22" s="260"/>
      <c r="GK22" s="260"/>
      <c r="GL22" s="260"/>
      <c r="GM22" s="260"/>
      <c r="GN22" s="260"/>
      <c r="GO22" s="260"/>
      <c r="GP22" s="260"/>
      <c r="GQ22" s="260"/>
      <c r="GR22" s="260"/>
      <c r="GS22" s="260"/>
      <c r="GT22" s="260"/>
      <c r="GU22" s="260"/>
      <c r="GV22" s="260"/>
      <c r="GW22" s="260"/>
      <c r="GX22" s="260"/>
      <c r="GY22" s="260"/>
      <c r="GZ22" s="260"/>
      <c r="HA22" s="260"/>
      <c r="HB22" s="260"/>
      <c r="HC22" s="260"/>
      <c r="HD22" s="260"/>
      <c r="HE22" s="260"/>
      <c r="HF22" s="260"/>
      <c r="HG22" s="260"/>
      <c r="HH22" s="260"/>
      <c r="HI22" s="260"/>
      <c r="HJ22" s="260"/>
      <c r="HK22" s="260"/>
      <c r="HL22" s="260"/>
      <c r="HM22" s="260"/>
      <c r="HN22" s="260"/>
      <c r="HO22" s="260"/>
      <c r="HP22" s="260"/>
      <c r="HQ22" s="260"/>
      <c r="HR22" s="260"/>
      <c r="HS22" s="260"/>
      <c r="HT22" s="260"/>
      <c r="HU22" s="260"/>
      <c r="HV22" s="260"/>
      <c r="HW22" s="260"/>
      <c r="HX22" s="260"/>
      <c r="HY22" s="260"/>
      <c r="HZ22" s="260"/>
      <c r="IA22" s="260"/>
      <c r="IB22" s="260"/>
      <c r="IC22" s="260"/>
      <c r="ID22" s="260"/>
      <c r="IE22" s="260"/>
      <c r="IF22" s="260"/>
      <c r="IG22" s="260"/>
      <c r="IH22" s="260"/>
      <c r="II22" s="260"/>
      <c r="IJ22" s="260"/>
      <c r="IK22" s="260"/>
      <c r="IL22" s="260"/>
      <c r="IM22" s="260"/>
      <c r="IN22" s="260"/>
      <c r="IO22" s="260"/>
      <c r="IP22" s="260"/>
      <c r="IQ22" s="260"/>
      <c r="IR22" s="260"/>
      <c r="IS22" s="260"/>
      <c r="IT22" s="260"/>
    </row>
    <row r="23" spans="1:254" s="261" customFormat="1" ht="18" customHeight="1">
      <c r="A23" s="259"/>
      <c r="B23" s="257" t="s">
        <v>93</v>
      </c>
      <c r="C23" s="258">
        <v>4956.78</v>
      </c>
      <c r="D23" s="258">
        <v>3478.93</v>
      </c>
      <c r="E23" s="258">
        <v>-810.69</v>
      </c>
      <c r="F23" s="258">
        <v>3329.98</v>
      </c>
      <c r="G23" s="258">
        <v>-110.06</v>
      </c>
      <c r="H23" s="258">
        <v>502.39</v>
      </c>
      <c r="I23" s="258">
        <v>855.88</v>
      </c>
      <c r="J23" s="258">
        <v>3480.15</v>
      </c>
      <c r="K23" s="258">
        <v>4002.57</v>
      </c>
      <c r="L23" s="258">
        <v>-649.95</v>
      </c>
      <c r="M23" s="258">
        <v>1082.93</v>
      </c>
      <c r="N23" s="258">
        <v>1283.9</v>
      </c>
      <c r="O23" s="258">
        <v>21402.809999999998</v>
      </c>
      <c r="P23" s="260"/>
      <c r="R23" s="260"/>
      <c r="T23" s="260"/>
      <c r="U23" s="260"/>
      <c r="V23" s="260"/>
      <c r="W23" s="260"/>
      <c r="X23" s="260"/>
      <c r="Y23" s="260"/>
      <c r="Z23" s="260"/>
      <c r="AA23" s="260"/>
      <c r="AB23" s="260"/>
      <c r="AC23" s="260"/>
      <c r="AD23" s="260"/>
      <c r="AE23" s="260"/>
      <c r="AF23" s="260"/>
      <c r="AG23" s="260"/>
      <c r="AH23" s="260"/>
      <c r="AI23" s="260"/>
      <c r="AJ23" s="260"/>
      <c r="AK23" s="260"/>
      <c r="AL23" s="260"/>
      <c r="AM23" s="260"/>
      <c r="AN23" s="260"/>
      <c r="AO23" s="260"/>
      <c r="AP23" s="260"/>
      <c r="AQ23" s="260"/>
      <c r="AR23" s="260"/>
      <c r="AS23" s="260"/>
      <c r="AT23" s="260"/>
      <c r="AU23" s="260"/>
      <c r="AV23" s="260"/>
      <c r="AW23" s="260"/>
      <c r="AX23" s="260"/>
      <c r="AY23" s="260"/>
      <c r="AZ23" s="260"/>
      <c r="BA23" s="260"/>
      <c r="BB23" s="260"/>
      <c r="BC23" s="260"/>
      <c r="BD23" s="260"/>
      <c r="BE23" s="260"/>
      <c r="BF23" s="260"/>
      <c r="BG23" s="260"/>
      <c r="BH23" s="260"/>
      <c r="BI23" s="260"/>
      <c r="BJ23" s="260"/>
      <c r="BK23" s="260"/>
      <c r="BL23" s="260"/>
      <c r="BM23" s="260"/>
      <c r="BN23" s="260"/>
      <c r="BO23" s="260"/>
      <c r="BP23" s="260"/>
      <c r="BQ23" s="260"/>
      <c r="BR23" s="260"/>
      <c r="BS23" s="260"/>
      <c r="BT23" s="260"/>
      <c r="BU23" s="260"/>
      <c r="BV23" s="260"/>
      <c r="BW23" s="260"/>
      <c r="BX23" s="260"/>
      <c r="BY23" s="260"/>
      <c r="BZ23" s="260"/>
      <c r="CA23" s="260"/>
      <c r="CB23" s="260"/>
      <c r="CC23" s="260"/>
      <c r="CD23" s="260"/>
      <c r="CE23" s="260"/>
      <c r="CF23" s="260"/>
      <c r="CG23" s="260"/>
      <c r="CH23" s="260"/>
      <c r="CI23" s="260"/>
      <c r="CJ23" s="260"/>
      <c r="CK23" s="260"/>
      <c r="CL23" s="260"/>
      <c r="CM23" s="260"/>
      <c r="CN23" s="260"/>
      <c r="CO23" s="260"/>
      <c r="CP23" s="260"/>
      <c r="CQ23" s="260"/>
      <c r="CR23" s="260"/>
      <c r="CS23" s="260"/>
      <c r="CT23" s="260"/>
      <c r="CU23" s="260"/>
      <c r="CV23" s="260"/>
      <c r="CW23" s="260"/>
      <c r="CX23" s="260"/>
      <c r="CY23" s="260"/>
      <c r="CZ23" s="260"/>
      <c r="DA23" s="260"/>
      <c r="DB23" s="260"/>
      <c r="DC23" s="260"/>
      <c r="DD23" s="260"/>
      <c r="DE23" s="260"/>
      <c r="DF23" s="260"/>
      <c r="DG23" s="260"/>
      <c r="DH23" s="260"/>
      <c r="DI23" s="260"/>
      <c r="DJ23" s="260"/>
      <c r="DK23" s="260"/>
      <c r="DL23" s="260"/>
      <c r="DM23" s="260"/>
      <c r="DN23" s="260"/>
      <c r="DO23" s="260"/>
      <c r="DP23" s="260"/>
      <c r="DQ23" s="260"/>
      <c r="DR23" s="260"/>
      <c r="DS23" s="260"/>
      <c r="DT23" s="260"/>
      <c r="DU23" s="260"/>
      <c r="DV23" s="260"/>
      <c r="DW23" s="260"/>
      <c r="DX23" s="260"/>
      <c r="DY23" s="260"/>
      <c r="DZ23" s="260"/>
      <c r="EA23" s="260"/>
      <c r="EB23" s="260"/>
      <c r="EC23" s="260"/>
      <c r="ED23" s="260"/>
      <c r="EE23" s="260"/>
      <c r="EF23" s="260"/>
      <c r="EG23" s="260"/>
      <c r="EH23" s="260"/>
      <c r="EI23" s="260"/>
      <c r="EJ23" s="260"/>
      <c r="EK23" s="260"/>
      <c r="EL23" s="260"/>
      <c r="EM23" s="260"/>
      <c r="EN23" s="260"/>
      <c r="EO23" s="260"/>
      <c r="EP23" s="260"/>
      <c r="EQ23" s="260"/>
      <c r="ER23" s="260"/>
      <c r="ES23" s="260"/>
      <c r="ET23" s="260"/>
      <c r="EU23" s="260"/>
      <c r="EV23" s="260"/>
      <c r="EW23" s="260"/>
      <c r="EX23" s="260"/>
      <c r="EY23" s="260"/>
      <c r="EZ23" s="260"/>
      <c r="FA23" s="260"/>
      <c r="FB23" s="260"/>
      <c r="FC23" s="260"/>
      <c r="FD23" s="260"/>
      <c r="FE23" s="260"/>
      <c r="FF23" s="260"/>
      <c r="FG23" s="260"/>
      <c r="FH23" s="260"/>
      <c r="FI23" s="260"/>
      <c r="FJ23" s="260"/>
      <c r="FK23" s="260"/>
      <c r="FL23" s="260"/>
      <c r="FM23" s="260"/>
      <c r="FN23" s="260"/>
      <c r="FO23" s="260"/>
      <c r="FP23" s="260"/>
      <c r="FQ23" s="260"/>
      <c r="FR23" s="260"/>
      <c r="FS23" s="260"/>
      <c r="FT23" s="260"/>
      <c r="FU23" s="260"/>
      <c r="FV23" s="260"/>
      <c r="FW23" s="260"/>
      <c r="FX23" s="260"/>
      <c r="FY23" s="260"/>
      <c r="FZ23" s="260"/>
      <c r="GA23" s="260"/>
      <c r="GB23" s="260"/>
      <c r="GC23" s="260"/>
      <c r="GD23" s="260"/>
      <c r="GE23" s="260"/>
      <c r="GF23" s="260"/>
      <c r="GG23" s="260"/>
      <c r="GH23" s="260"/>
      <c r="GI23" s="260"/>
      <c r="GJ23" s="260"/>
      <c r="GK23" s="260"/>
      <c r="GL23" s="260"/>
      <c r="GM23" s="260"/>
      <c r="GN23" s="260"/>
      <c r="GO23" s="260"/>
      <c r="GP23" s="260"/>
      <c r="GQ23" s="260"/>
      <c r="GR23" s="260"/>
      <c r="GS23" s="260"/>
      <c r="GT23" s="260"/>
      <c r="GU23" s="260"/>
      <c r="GV23" s="260"/>
      <c r="GW23" s="260"/>
      <c r="GX23" s="260"/>
      <c r="GY23" s="260"/>
      <c r="GZ23" s="260"/>
      <c r="HA23" s="260"/>
      <c r="HB23" s="260"/>
      <c r="HC23" s="260"/>
      <c r="HD23" s="260"/>
      <c r="HE23" s="260"/>
      <c r="HF23" s="260"/>
      <c r="HG23" s="260"/>
      <c r="HH23" s="260"/>
      <c r="HI23" s="260"/>
      <c r="HJ23" s="260"/>
      <c r="HK23" s="260"/>
      <c r="HL23" s="260"/>
      <c r="HM23" s="260"/>
      <c r="HN23" s="260"/>
      <c r="HO23" s="260"/>
      <c r="HP23" s="260"/>
      <c r="HQ23" s="260"/>
      <c r="HR23" s="260"/>
      <c r="HS23" s="260"/>
      <c r="HT23" s="260"/>
      <c r="HU23" s="260"/>
      <c r="HV23" s="260"/>
      <c r="HW23" s="260"/>
      <c r="HX23" s="260"/>
      <c r="HY23" s="260"/>
      <c r="HZ23" s="260"/>
      <c r="IA23" s="260"/>
      <c r="IB23" s="260"/>
      <c r="IC23" s="260"/>
      <c r="ID23" s="260"/>
      <c r="IE23" s="260"/>
      <c r="IF23" s="260"/>
      <c r="IG23" s="260"/>
      <c r="IH23" s="260"/>
      <c r="II23" s="260"/>
      <c r="IJ23" s="260"/>
      <c r="IK23" s="260"/>
      <c r="IL23" s="260"/>
      <c r="IM23" s="260"/>
      <c r="IN23" s="260"/>
      <c r="IO23" s="260"/>
      <c r="IP23" s="260"/>
      <c r="IQ23" s="260"/>
      <c r="IR23" s="260"/>
      <c r="IS23" s="260"/>
      <c r="IT23" s="260"/>
    </row>
    <row r="24" spans="1:254" s="261" customFormat="1" ht="18" customHeight="1">
      <c r="A24" s="259"/>
      <c r="B24" s="262" t="s">
        <v>91</v>
      </c>
      <c r="C24" s="258">
        <v>15013.28</v>
      </c>
      <c r="D24" s="258">
        <v>14621.63</v>
      </c>
      <c r="E24" s="258">
        <v>6839.47</v>
      </c>
      <c r="F24" s="258">
        <v>14237.37</v>
      </c>
      <c r="G24" s="258">
        <v>10334.29</v>
      </c>
      <c r="H24" s="258">
        <v>11163.24</v>
      </c>
      <c r="I24" s="258">
        <v>13337.63</v>
      </c>
      <c r="J24" s="258">
        <v>13293.51</v>
      </c>
      <c r="K24" s="258">
        <v>14587.05</v>
      </c>
      <c r="L24" s="258">
        <v>11216.43</v>
      </c>
      <c r="M24" s="258">
        <v>12869</v>
      </c>
      <c r="N24" s="258">
        <v>12101.17</v>
      </c>
      <c r="O24" s="258">
        <v>149614.07</v>
      </c>
      <c r="P24" s="260"/>
      <c r="Q24" s="260"/>
      <c r="R24" s="260"/>
      <c r="T24" s="260"/>
      <c r="U24" s="260"/>
      <c r="V24" s="260"/>
      <c r="W24" s="260"/>
      <c r="X24" s="260"/>
      <c r="Y24" s="260"/>
      <c r="Z24" s="260"/>
      <c r="AA24" s="260"/>
      <c r="AB24" s="260"/>
      <c r="AC24" s="260"/>
      <c r="AD24" s="260"/>
      <c r="AE24" s="260"/>
      <c r="AF24" s="260"/>
      <c r="AG24" s="260"/>
      <c r="AH24" s="260"/>
      <c r="AI24" s="260"/>
      <c r="AJ24" s="260"/>
      <c r="AK24" s="260"/>
      <c r="AL24" s="260"/>
      <c r="AM24" s="260"/>
      <c r="AN24" s="260"/>
      <c r="AO24" s="260"/>
      <c r="AP24" s="260"/>
      <c r="AQ24" s="260"/>
      <c r="AR24" s="260"/>
      <c r="AS24" s="260"/>
      <c r="AT24" s="260"/>
      <c r="AU24" s="260"/>
      <c r="AV24" s="260"/>
      <c r="AW24" s="260"/>
      <c r="AX24" s="260"/>
      <c r="AY24" s="260"/>
      <c r="AZ24" s="260"/>
      <c r="BA24" s="260"/>
      <c r="BB24" s="260"/>
      <c r="BC24" s="260"/>
      <c r="BD24" s="260"/>
      <c r="BE24" s="260"/>
      <c r="BF24" s="260"/>
      <c r="BG24" s="260"/>
      <c r="BH24" s="260"/>
      <c r="BI24" s="260"/>
      <c r="BJ24" s="260"/>
      <c r="BK24" s="260"/>
      <c r="BL24" s="260"/>
      <c r="BM24" s="260"/>
      <c r="BN24" s="260"/>
      <c r="BO24" s="260"/>
      <c r="BP24" s="260"/>
      <c r="BQ24" s="260"/>
      <c r="BR24" s="260"/>
      <c r="BS24" s="260"/>
      <c r="BT24" s="260"/>
      <c r="BU24" s="260"/>
      <c r="BV24" s="260"/>
      <c r="BW24" s="260"/>
      <c r="BX24" s="260"/>
      <c r="BY24" s="260"/>
      <c r="BZ24" s="260"/>
      <c r="CA24" s="260"/>
      <c r="CB24" s="260"/>
      <c r="CC24" s="260"/>
      <c r="CD24" s="260"/>
      <c r="CE24" s="260"/>
      <c r="CF24" s="260"/>
      <c r="CG24" s="260"/>
      <c r="CH24" s="260"/>
      <c r="CI24" s="260"/>
      <c r="CJ24" s="260"/>
      <c r="CK24" s="260"/>
      <c r="CL24" s="260"/>
      <c r="CM24" s="260"/>
      <c r="CN24" s="260"/>
      <c r="CO24" s="260"/>
      <c r="CP24" s="260"/>
      <c r="CQ24" s="260"/>
      <c r="CR24" s="260"/>
      <c r="CS24" s="260"/>
      <c r="CT24" s="260"/>
      <c r="CU24" s="260"/>
      <c r="CV24" s="260"/>
      <c r="CW24" s="260"/>
      <c r="CX24" s="260"/>
      <c r="CY24" s="260"/>
      <c r="CZ24" s="260"/>
      <c r="DA24" s="260"/>
      <c r="DB24" s="260"/>
      <c r="DC24" s="260"/>
      <c r="DD24" s="260"/>
      <c r="DE24" s="260"/>
      <c r="DF24" s="260"/>
      <c r="DG24" s="260"/>
      <c r="DH24" s="260"/>
      <c r="DI24" s="260"/>
      <c r="DJ24" s="260"/>
      <c r="DK24" s="260"/>
      <c r="DL24" s="260"/>
      <c r="DM24" s="260"/>
      <c r="DN24" s="260"/>
      <c r="DO24" s="260"/>
      <c r="DP24" s="260"/>
      <c r="DQ24" s="260"/>
      <c r="DR24" s="260"/>
      <c r="DS24" s="260"/>
      <c r="DT24" s="260"/>
      <c r="DU24" s="260"/>
      <c r="DV24" s="260"/>
      <c r="DW24" s="260"/>
      <c r="DX24" s="260"/>
      <c r="DY24" s="260"/>
      <c r="DZ24" s="260"/>
      <c r="EA24" s="260"/>
      <c r="EB24" s="260"/>
      <c r="EC24" s="260"/>
      <c r="ED24" s="260"/>
      <c r="EE24" s="260"/>
      <c r="EF24" s="260"/>
      <c r="EG24" s="260"/>
      <c r="EH24" s="260"/>
      <c r="EI24" s="260"/>
      <c r="EJ24" s="260"/>
      <c r="EK24" s="260"/>
      <c r="EL24" s="260"/>
      <c r="EM24" s="260"/>
      <c r="EN24" s="260"/>
      <c r="EO24" s="260"/>
      <c r="EP24" s="260"/>
      <c r="EQ24" s="260"/>
      <c r="ER24" s="260"/>
      <c r="ES24" s="260"/>
      <c r="ET24" s="260"/>
      <c r="EU24" s="260"/>
      <c r="EV24" s="260"/>
      <c r="EW24" s="260"/>
      <c r="EX24" s="260"/>
      <c r="EY24" s="260"/>
      <c r="EZ24" s="260"/>
      <c r="FA24" s="260"/>
      <c r="FB24" s="260"/>
      <c r="FC24" s="260"/>
      <c r="FD24" s="260"/>
      <c r="FE24" s="260"/>
      <c r="FF24" s="260"/>
      <c r="FG24" s="260"/>
      <c r="FH24" s="260"/>
      <c r="FI24" s="260"/>
      <c r="FJ24" s="260"/>
      <c r="FK24" s="260"/>
      <c r="FL24" s="260"/>
      <c r="FM24" s="260"/>
      <c r="FN24" s="260"/>
      <c r="FO24" s="260"/>
      <c r="FP24" s="260"/>
      <c r="FQ24" s="260"/>
      <c r="FR24" s="260"/>
      <c r="FS24" s="260"/>
      <c r="FT24" s="260"/>
      <c r="FU24" s="260"/>
      <c r="FV24" s="260"/>
      <c r="FW24" s="260"/>
      <c r="FX24" s="260"/>
      <c r="FY24" s="260"/>
      <c r="FZ24" s="260"/>
      <c r="GA24" s="260"/>
      <c r="GB24" s="260"/>
      <c r="GC24" s="260"/>
      <c r="GD24" s="260"/>
      <c r="GE24" s="260"/>
      <c r="GF24" s="260"/>
      <c r="GG24" s="260"/>
      <c r="GH24" s="260"/>
      <c r="GI24" s="260"/>
      <c r="GJ24" s="260"/>
      <c r="GK24" s="260"/>
      <c r="GL24" s="260"/>
      <c r="GM24" s="260"/>
      <c r="GN24" s="260"/>
      <c r="GO24" s="260"/>
      <c r="GP24" s="260"/>
      <c r="GQ24" s="260"/>
      <c r="GR24" s="260"/>
      <c r="GS24" s="260"/>
      <c r="GT24" s="260"/>
      <c r="GU24" s="260"/>
      <c r="GV24" s="260"/>
      <c r="GW24" s="260"/>
      <c r="GX24" s="260"/>
      <c r="GY24" s="260"/>
      <c r="GZ24" s="260"/>
      <c r="HA24" s="260"/>
      <c r="HB24" s="260"/>
      <c r="HC24" s="260"/>
      <c r="HD24" s="260"/>
      <c r="HE24" s="260"/>
      <c r="HF24" s="260"/>
      <c r="HG24" s="260"/>
      <c r="HH24" s="260"/>
      <c r="HI24" s="260"/>
      <c r="HJ24" s="260"/>
      <c r="HK24" s="260"/>
      <c r="HL24" s="260"/>
      <c r="HM24" s="260"/>
      <c r="HN24" s="260"/>
      <c r="HO24" s="260"/>
      <c r="HP24" s="260"/>
      <c r="HQ24" s="260"/>
      <c r="HR24" s="260"/>
      <c r="HS24" s="260"/>
      <c r="HT24" s="260"/>
      <c r="HU24" s="260"/>
      <c r="HV24" s="260"/>
      <c r="HW24" s="260"/>
      <c r="HX24" s="260"/>
      <c r="HY24" s="260"/>
      <c r="HZ24" s="260"/>
      <c r="IA24" s="260"/>
      <c r="IB24" s="260"/>
      <c r="IC24" s="260"/>
      <c r="ID24" s="260"/>
      <c r="IE24" s="260"/>
      <c r="IF24" s="260"/>
      <c r="IG24" s="260"/>
      <c r="IH24" s="260"/>
      <c r="II24" s="260"/>
      <c r="IJ24" s="260"/>
      <c r="IK24" s="260"/>
      <c r="IL24" s="260"/>
      <c r="IM24" s="260"/>
      <c r="IN24" s="260"/>
      <c r="IO24" s="260"/>
      <c r="IP24" s="260"/>
      <c r="IQ24" s="260"/>
      <c r="IR24" s="260"/>
      <c r="IS24" s="260"/>
      <c r="IT24" s="260"/>
    </row>
    <row r="25" spans="1:254" s="261" customFormat="1" ht="18" customHeight="1">
      <c r="A25" s="259"/>
      <c r="B25" s="262" t="s">
        <v>92</v>
      </c>
      <c r="C25" s="258">
        <v>10056.49</v>
      </c>
      <c r="D25" s="258">
        <v>11142.71</v>
      </c>
      <c r="E25" s="258">
        <v>7650.16</v>
      </c>
      <c r="F25" s="258">
        <v>10907.39</v>
      </c>
      <c r="G25" s="258">
        <v>10444.35</v>
      </c>
      <c r="H25" s="258">
        <v>10660.85</v>
      </c>
      <c r="I25" s="258">
        <v>12481.75</v>
      </c>
      <c r="J25" s="258">
        <v>9813.35</v>
      </c>
      <c r="K25" s="258">
        <v>10584.48</v>
      </c>
      <c r="L25" s="258">
        <v>11866.38</v>
      </c>
      <c r="M25" s="258">
        <v>11786.07</v>
      </c>
      <c r="N25" s="258">
        <v>10817.27</v>
      </c>
      <c r="O25" s="258">
        <v>128211.25000000001</v>
      </c>
      <c r="P25" s="260"/>
      <c r="Q25" s="260"/>
      <c r="R25" s="260"/>
      <c r="T25" s="260"/>
      <c r="U25" s="260"/>
      <c r="V25" s="260"/>
      <c r="W25" s="260"/>
      <c r="X25" s="260"/>
      <c r="Y25" s="260"/>
      <c r="Z25" s="260"/>
      <c r="AA25" s="260"/>
      <c r="AB25" s="260"/>
      <c r="AC25" s="260"/>
      <c r="AD25" s="260"/>
      <c r="AE25" s="260"/>
      <c r="AF25" s="260"/>
      <c r="AG25" s="260"/>
      <c r="AH25" s="260"/>
      <c r="AI25" s="260"/>
      <c r="AJ25" s="260"/>
      <c r="AK25" s="260"/>
      <c r="AL25" s="260"/>
      <c r="AM25" s="260"/>
      <c r="AN25" s="260"/>
      <c r="AO25" s="260"/>
      <c r="AP25" s="260"/>
      <c r="AQ25" s="260"/>
      <c r="AR25" s="260"/>
      <c r="AS25" s="260"/>
      <c r="AT25" s="260"/>
      <c r="AU25" s="260"/>
      <c r="AV25" s="260"/>
      <c r="AW25" s="260"/>
      <c r="AX25" s="260"/>
      <c r="AY25" s="260"/>
      <c r="AZ25" s="260"/>
      <c r="BA25" s="260"/>
      <c r="BB25" s="260"/>
      <c r="BC25" s="260"/>
      <c r="BD25" s="260"/>
      <c r="BE25" s="260"/>
      <c r="BF25" s="260"/>
      <c r="BG25" s="260"/>
      <c r="BH25" s="260"/>
      <c r="BI25" s="260"/>
      <c r="BJ25" s="260"/>
      <c r="BK25" s="260"/>
      <c r="BL25" s="260"/>
      <c r="BM25" s="260"/>
      <c r="BN25" s="260"/>
      <c r="BO25" s="260"/>
      <c r="BP25" s="260"/>
      <c r="BQ25" s="260"/>
      <c r="BR25" s="260"/>
      <c r="BS25" s="260"/>
      <c r="BT25" s="260"/>
      <c r="BU25" s="260"/>
      <c r="BV25" s="260"/>
      <c r="BW25" s="260"/>
      <c r="BX25" s="260"/>
      <c r="BY25" s="260"/>
      <c r="BZ25" s="260"/>
      <c r="CA25" s="260"/>
      <c r="CB25" s="260"/>
      <c r="CC25" s="260"/>
      <c r="CD25" s="260"/>
      <c r="CE25" s="260"/>
      <c r="CF25" s="260"/>
      <c r="CG25" s="260"/>
      <c r="CH25" s="260"/>
      <c r="CI25" s="260"/>
      <c r="CJ25" s="260"/>
      <c r="CK25" s="260"/>
      <c r="CL25" s="260"/>
      <c r="CM25" s="260"/>
      <c r="CN25" s="260"/>
      <c r="CO25" s="260"/>
      <c r="CP25" s="260"/>
      <c r="CQ25" s="260"/>
      <c r="CR25" s="260"/>
      <c r="CS25" s="260"/>
      <c r="CT25" s="260"/>
      <c r="CU25" s="260"/>
      <c r="CV25" s="260"/>
      <c r="CW25" s="260"/>
      <c r="CX25" s="260"/>
      <c r="CY25" s="260"/>
      <c r="CZ25" s="260"/>
      <c r="DA25" s="260"/>
      <c r="DB25" s="260"/>
      <c r="DC25" s="260"/>
      <c r="DD25" s="260"/>
      <c r="DE25" s="260"/>
      <c r="DF25" s="260"/>
      <c r="DG25" s="260"/>
      <c r="DH25" s="260"/>
      <c r="DI25" s="260"/>
      <c r="DJ25" s="260"/>
      <c r="DK25" s="260"/>
      <c r="DL25" s="260"/>
      <c r="DM25" s="260"/>
      <c r="DN25" s="260"/>
      <c r="DO25" s="260"/>
      <c r="DP25" s="260"/>
      <c r="DQ25" s="260"/>
      <c r="DR25" s="260"/>
      <c r="DS25" s="260"/>
      <c r="DT25" s="260"/>
      <c r="DU25" s="260"/>
      <c r="DV25" s="260"/>
      <c r="DW25" s="260"/>
      <c r="DX25" s="260"/>
      <c r="DY25" s="260"/>
      <c r="DZ25" s="260"/>
      <c r="EA25" s="260"/>
      <c r="EB25" s="260"/>
      <c r="EC25" s="260"/>
      <c r="ED25" s="260"/>
      <c r="EE25" s="260"/>
      <c r="EF25" s="260"/>
      <c r="EG25" s="260"/>
      <c r="EH25" s="260"/>
      <c r="EI25" s="260"/>
      <c r="EJ25" s="260"/>
      <c r="EK25" s="260"/>
      <c r="EL25" s="260"/>
      <c r="EM25" s="260"/>
      <c r="EN25" s="260"/>
      <c r="EO25" s="260"/>
      <c r="EP25" s="260"/>
      <c r="EQ25" s="260"/>
      <c r="ER25" s="260"/>
      <c r="ES25" s="260"/>
      <c r="ET25" s="260"/>
      <c r="EU25" s="260"/>
      <c r="EV25" s="260"/>
      <c r="EW25" s="260"/>
      <c r="EX25" s="260"/>
      <c r="EY25" s="260"/>
      <c r="EZ25" s="260"/>
      <c r="FA25" s="260"/>
      <c r="FB25" s="260"/>
      <c r="FC25" s="260"/>
      <c r="FD25" s="260"/>
      <c r="FE25" s="260"/>
      <c r="FF25" s="260"/>
      <c r="FG25" s="260"/>
      <c r="FH25" s="260"/>
      <c r="FI25" s="260"/>
      <c r="FJ25" s="260"/>
      <c r="FK25" s="260"/>
      <c r="FL25" s="260"/>
      <c r="FM25" s="260"/>
      <c r="FN25" s="260"/>
      <c r="FO25" s="260"/>
      <c r="FP25" s="260"/>
      <c r="FQ25" s="260"/>
      <c r="FR25" s="260"/>
      <c r="FS25" s="260"/>
      <c r="FT25" s="260"/>
      <c r="FU25" s="260"/>
      <c r="FV25" s="260"/>
      <c r="FW25" s="260"/>
      <c r="FX25" s="260"/>
      <c r="FY25" s="260"/>
      <c r="FZ25" s="260"/>
      <c r="GA25" s="260"/>
      <c r="GB25" s="260"/>
      <c r="GC25" s="260"/>
      <c r="GD25" s="260"/>
      <c r="GE25" s="260"/>
      <c r="GF25" s="260"/>
      <c r="GG25" s="260"/>
      <c r="GH25" s="260"/>
      <c r="GI25" s="260"/>
      <c r="GJ25" s="260"/>
      <c r="GK25" s="260"/>
      <c r="GL25" s="260"/>
      <c r="GM25" s="260"/>
      <c r="GN25" s="260"/>
      <c r="GO25" s="260"/>
      <c r="GP25" s="260"/>
      <c r="GQ25" s="260"/>
      <c r="GR25" s="260"/>
      <c r="GS25" s="260"/>
      <c r="GT25" s="260"/>
      <c r="GU25" s="260"/>
      <c r="GV25" s="260"/>
      <c r="GW25" s="260"/>
      <c r="GX25" s="260"/>
      <c r="GY25" s="260"/>
      <c r="GZ25" s="260"/>
      <c r="HA25" s="260"/>
      <c r="HB25" s="260"/>
      <c r="HC25" s="260"/>
      <c r="HD25" s="260"/>
      <c r="HE25" s="260"/>
      <c r="HF25" s="260"/>
      <c r="HG25" s="260"/>
      <c r="HH25" s="260"/>
      <c r="HI25" s="260"/>
      <c r="HJ25" s="260"/>
      <c r="HK25" s="260"/>
      <c r="HL25" s="260"/>
      <c r="HM25" s="260"/>
      <c r="HN25" s="260"/>
      <c r="HO25" s="260"/>
      <c r="HP25" s="260"/>
      <c r="HQ25" s="260"/>
      <c r="HR25" s="260"/>
      <c r="HS25" s="260"/>
      <c r="HT25" s="260"/>
      <c r="HU25" s="260"/>
      <c r="HV25" s="260"/>
      <c r="HW25" s="260"/>
      <c r="HX25" s="260"/>
      <c r="HY25" s="260"/>
      <c r="HZ25" s="260"/>
      <c r="IA25" s="260"/>
      <c r="IB25" s="260"/>
      <c r="IC25" s="260"/>
      <c r="ID25" s="260"/>
      <c r="IE25" s="260"/>
      <c r="IF25" s="260"/>
      <c r="IG25" s="260"/>
      <c r="IH25" s="260"/>
      <c r="II25" s="260"/>
      <c r="IJ25" s="260"/>
      <c r="IK25" s="260"/>
      <c r="IL25" s="260"/>
      <c r="IM25" s="260"/>
      <c r="IN25" s="260"/>
      <c r="IO25" s="260"/>
      <c r="IP25" s="260"/>
      <c r="IQ25" s="260"/>
      <c r="IR25" s="260"/>
      <c r="IS25" s="260"/>
      <c r="IT25" s="260"/>
    </row>
    <row r="26" spans="1:254" s="243" customFormat="1" ht="18" customHeight="1">
      <c r="A26" s="245"/>
      <c r="B26" s="255" t="s">
        <v>123</v>
      </c>
      <c r="C26" s="256">
        <v>0</v>
      </c>
      <c r="D26" s="256">
        <v>0</v>
      </c>
      <c r="E26" s="256">
        <v>635.43</v>
      </c>
      <c r="F26" s="256">
        <v>406.92</v>
      </c>
      <c r="G26" s="256">
        <v>269.88</v>
      </c>
      <c r="H26" s="256">
        <v>0</v>
      </c>
      <c r="I26" s="256">
        <v>0</v>
      </c>
      <c r="J26" s="256">
        <v>460.71</v>
      </c>
      <c r="K26" s="256">
        <v>0</v>
      </c>
      <c r="L26" s="256">
        <v>0</v>
      </c>
      <c r="M26" s="256">
        <v>1778.59</v>
      </c>
      <c r="N26" s="256">
        <v>0</v>
      </c>
      <c r="O26" s="256">
        <v>3551.5299999999997</v>
      </c>
      <c r="P26" s="244"/>
      <c r="Q26" s="244"/>
      <c r="R26" s="244"/>
      <c r="T26" s="244"/>
      <c r="U26" s="244"/>
      <c r="V26" s="244"/>
      <c r="W26" s="244"/>
      <c r="X26" s="244"/>
      <c r="Y26" s="244"/>
      <c r="Z26" s="244"/>
      <c r="AA26" s="244"/>
      <c r="AB26" s="244"/>
      <c r="AC26" s="244"/>
      <c r="AD26" s="244"/>
      <c r="AE26" s="244"/>
      <c r="AF26" s="244"/>
      <c r="AG26" s="244"/>
      <c r="AH26" s="244"/>
      <c r="AI26" s="244"/>
      <c r="AJ26" s="244"/>
      <c r="AK26" s="244"/>
      <c r="AL26" s="244"/>
      <c r="AM26" s="244"/>
      <c r="AN26" s="244"/>
      <c r="AO26" s="244"/>
      <c r="AP26" s="244"/>
      <c r="AQ26" s="244"/>
      <c r="AR26" s="244"/>
      <c r="AS26" s="244"/>
      <c r="AT26" s="244"/>
      <c r="AU26" s="244"/>
      <c r="AV26" s="244"/>
      <c r="AW26" s="244"/>
      <c r="AX26" s="244"/>
      <c r="AY26" s="244"/>
      <c r="AZ26" s="244"/>
      <c r="BA26" s="244"/>
      <c r="BB26" s="244"/>
      <c r="BC26" s="244"/>
      <c r="BD26" s="244"/>
      <c r="BE26" s="244"/>
      <c r="BF26" s="244"/>
      <c r="BG26" s="244"/>
      <c r="BH26" s="244"/>
      <c r="BI26" s="244"/>
      <c r="BJ26" s="244"/>
      <c r="BK26" s="244"/>
      <c r="BL26" s="244"/>
      <c r="BM26" s="244"/>
      <c r="BN26" s="244"/>
      <c r="BO26" s="244"/>
      <c r="BP26" s="244"/>
      <c r="BQ26" s="244"/>
      <c r="BR26" s="244"/>
      <c r="BS26" s="244"/>
      <c r="BT26" s="244"/>
      <c r="BU26" s="244"/>
      <c r="BV26" s="244"/>
      <c r="BW26" s="244"/>
      <c r="BX26" s="244"/>
      <c r="BY26" s="244"/>
      <c r="BZ26" s="244"/>
      <c r="CA26" s="244"/>
      <c r="CB26" s="244"/>
      <c r="CC26" s="244"/>
      <c r="CD26" s="244"/>
      <c r="CE26" s="244"/>
      <c r="CF26" s="244"/>
      <c r="CG26" s="244"/>
      <c r="CH26" s="244"/>
      <c r="CI26" s="244"/>
      <c r="CJ26" s="244"/>
      <c r="CK26" s="244"/>
      <c r="CL26" s="244"/>
      <c r="CM26" s="244"/>
      <c r="CN26" s="244"/>
      <c r="CO26" s="244"/>
      <c r="CP26" s="244"/>
      <c r="CQ26" s="244"/>
      <c r="CR26" s="244"/>
      <c r="CS26" s="244"/>
      <c r="CT26" s="244"/>
      <c r="CU26" s="244"/>
      <c r="CV26" s="244"/>
      <c r="CW26" s="244"/>
      <c r="CX26" s="244"/>
      <c r="CY26" s="244"/>
      <c r="CZ26" s="244"/>
      <c r="DA26" s="244"/>
      <c r="DB26" s="244"/>
      <c r="DC26" s="244"/>
      <c r="DD26" s="244"/>
      <c r="DE26" s="244"/>
      <c r="DF26" s="244"/>
      <c r="DG26" s="244"/>
      <c r="DH26" s="244"/>
      <c r="DI26" s="244"/>
      <c r="DJ26" s="244"/>
      <c r="DK26" s="244"/>
      <c r="DL26" s="244"/>
      <c r="DM26" s="244"/>
      <c r="DN26" s="244"/>
      <c r="DO26" s="244"/>
      <c r="DP26" s="244"/>
      <c r="DQ26" s="244"/>
      <c r="DR26" s="244"/>
      <c r="DS26" s="244"/>
      <c r="DT26" s="244"/>
      <c r="DU26" s="244"/>
      <c r="DV26" s="244"/>
      <c r="DW26" s="244"/>
      <c r="DX26" s="244"/>
      <c r="DY26" s="244"/>
      <c r="DZ26" s="244"/>
      <c r="EA26" s="244"/>
      <c r="EB26" s="244"/>
      <c r="EC26" s="244"/>
      <c r="ED26" s="244"/>
      <c r="EE26" s="244"/>
      <c r="EF26" s="244"/>
      <c r="EG26" s="244"/>
      <c r="EH26" s="244"/>
      <c r="EI26" s="244"/>
      <c r="EJ26" s="244"/>
      <c r="EK26" s="244"/>
      <c r="EL26" s="244"/>
      <c r="EM26" s="244"/>
      <c r="EN26" s="244"/>
      <c r="EO26" s="244"/>
      <c r="EP26" s="244"/>
      <c r="EQ26" s="244"/>
      <c r="ER26" s="244"/>
      <c r="ES26" s="244"/>
      <c r="ET26" s="244"/>
      <c r="EU26" s="244"/>
      <c r="EV26" s="244"/>
      <c r="EW26" s="244"/>
      <c r="EX26" s="244"/>
      <c r="EY26" s="244"/>
      <c r="EZ26" s="244"/>
      <c r="FA26" s="244"/>
      <c r="FB26" s="244"/>
      <c r="FC26" s="244"/>
      <c r="FD26" s="244"/>
      <c r="FE26" s="244"/>
      <c r="FF26" s="244"/>
      <c r="FG26" s="244"/>
      <c r="FH26" s="244"/>
      <c r="FI26" s="244"/>
      <c r="FJ26" s="244"/>
      <c r="FK26" s="244"/>
      <c r="FL26" s="244"/>
      <c r="FM26" s="244"/>
      <c r="FN26" s="244"/>
      <c r="FO26" s="244"/>
      <c r="FP26" s="244"/>
      <c r="FQ26" s="244"/>
      <c r="FR26" s="244"/>
      <c r="FS26" s="244"/>
      <c r="FT26" s="244"/>
      <c r="FU26" s="244"/>
      <c r="FV26" s="244"/>
      <c r="FW26" s="244"/>
      <c r="FX26" s="244"/>
      <c r="FY26" s="244"/>
      <c r="FZ26" s="244"/>
      <c r="GA26" s="244"/>
      <c r="GB26" s="244"/>
      <c r="GC26" s="244"/>
      <c r="GD26" s="244"/>
      <c r="GE26" s="244"/>
      <c r="GF26" s="244"/>
      <c r="GG26" s="244"/>
      <c r="GH26" s="244"/>
      <c r="GI26" s="244"/>
      <c r="GJ26" s="244"/>
      <c r="GK26" s="244"/>
      <c r="GL26" s="244"/>
      <c r="GM26" s="244"/>
      <c r="GN26" s="244"/>
      <c r="GO26" s="244"/>
      <c r="GP26" s="244"/>
      <c r="GQ26" s="244"/>
      <c r="GR26" s="244"/>
      <c r="GS26" s="244"/>
      <c r="GT26" s="244"/>
      <c r="GU26" s="244"/>
      <c r="GV26" s="244"/>
      <c r="GW26" s="244"/>
      <c r="GX26" s="244"/>
      <c r="GY26" s="244"/>
      <c r="GZ26" s="244"/>
      <c r="HA26" s="244"/>
      <c r="HB26" s="244"/>
      <c r="HC26" s="244"/>
      <c r="HD26" s="244"/>
      <c r="HE26" s="244"/>
      <c r="HF26" s="244"/>
      <c r="HG26" s="244"/>
      <c r="HH26" s="244"/>
      <c r="HI26" s="244"/>
      <c r="HJ26" s="244"/>
      <c r="HK26" s="244"/>
      <c r="HL26" s="244"/>
      <c r="HM26" s="244"/>
      <c r="HN26" s="244"/>
      <c r="HO26" s="244"/>
      <c r="HP26" s="244"/>
      <c r="HQ26" s="244"/>
      <c r="HR26" s="244"/>
      <c r="HS26" s="244"/>
      <c r="HT26" s="244"/>
      <c r="HU26" s="244"/>
      <c r="HV26" s="244"/>
      <c r="HW26" s="244"/>
      <c r="HX26" s="244"/>
      <c r="HY26" s="244"/>
      <c r="HZ26" s="244"/>
      <c r="IA26" s="244"/>
      <c r="IB26" s="244"/>
      <c r="IC26" s="244"/>
      <c r="ID26" s="244"/>
      <c r="IE26" s="244"/>
      <c r="IF26" s="244"/>
      <c r="IG26" s="244"/>
      <c r="IH26" s="244"/>
      <c r="II26" s="244"/>
      <c r="IJ26" s="244"/>
      <c r="IK26" s="244"/>
      <c r="IL26" s="244"/>
      <c r="IM26" s="244"/>
      <c r="IN26" s="244"/>
      <c r="IO26" s="244"/>
      <c r="IP26" s="244"/>
      <c r="IQ26" s="244"/>
      <c r="IR26" s="244"/>
      <c r="IS26" s="244"/>
      <c r="IT26" s="244"/>
    </row>
    <row r="27" spans="1:254" s="243" customFormat="1" ht="18" customHeight="1">
      <c r="A27" s="245"/>
      <c r="B27" s="255"/>
      <c r="C27" s="256"/>
      <c r="D27" s="256"/>
      <c r="E27" s="256"/>
      <c r="F27" s="256"/>
      <c r="G27" s="256"/>
      <c r="H27" s="256"/>
      <c r="I27" s="256"/>
      <c r="J27" s="256"/>
      <c r="K27" s="256"/>
      <c r="L27" s="256"/>
      <c r="M27" s="256"/>
      <c r="N27" s="256"/>
      <c r="O27" s="256"/>
      <c r="P27" s="244"/>
      <c r="Q27" s="244"/>
      <c r="R27" s="244"/>
      <c r="T27" s="244"/>
      <c r="U27" s="244"/>
      <c r="V27" s="244"/>
      <c r="W27" s="244"/>
      <c r="X27" s="244"/>
      <c r="Y27" s="244"/>
      <c r="Z27" s="244"/>
      <c r="AA27" s="244"/>
      <c r="AB27" s="244"/>
      <c r="AC27" s="244"/>
      <c r="AD27" s="244"/>
      <c r="AE27" s="244"/>
      <c r="AF27" s="244"/>
      <c r="AG27" s="244"/>
      <c r="AH27" s="244"/>
      <c r="AI27" s="244"/>
      <c r="AJ27" s="244"/>
      <c r="AK27" s="244"/>
      <c r="AL27" s="244"/>
      <c r="AM27" s="244"/>
      <c r="AN27" s="244"/>
      <c r="AO27" s="244"/>
      <c r="AP27" s="244"/>
      <c r="AQ27" s="244"/>
      <c r="AR27" s="244"/>
      <c r="AS27" s="244"/>
      <c r="AT27" s="244"/>
      <c r="AU27" s="244"/>
      <c r="AV27" s="244"/>
      <c r="AW27" s="244"/>
      <c r="AX27" s="244"/>
      <c r="AY27" s="244"/>
      <c r="AZ27" s="244"/>
      <c r="BA27" s="244"/>
      <c r="BB27" s="244"/>
      <c r="BC27" s="244"/>
      <c r="BD27" s="244"/>
      <c r="BE27" s="244"/>
      <c r="BF27" s="244"/>
      <c r="BG27" s="244"/>
      <c r="BH27" s="244"/>
      <c r="BI27" s="244"/>
      <c r="BJ27" s="244"/>
      <c r="BK27" s="244"/>
      <c r="BL27" s="244"/>
      <c r="BM27" s="244"/>
      <c r="BN27" s="244"/>
      <c r="BO27" s="244"/>
      <c r="BP27" s="244"/>
      <c r="BQ27" s="244"/>
      <c r="BR27" s="244"/>
      <c r="BS27" s="244"/>
      <c r="BT27" s="244"/>
      <c r="BU27" s="244"/>
      <c r="BV27" s="244"/>
      <c r="BW27" s="244"/>
      <c r="BX27" s="244"/>
      <c r="BY27" s="244"/>
      <c r="BZ27" s="244"/>
      <c r="CA27" s="244"/>
      <c r="CB27" s="244"/>
      <c r="CC27" s="244"/>
      <c r="CD27" s="244"/>
      <c r="CE27" s="244"/>
      <c r="CF27" s="244"/>
      <c r="CG27" s="244"/>
      <c r="CH27" s="244"/>
      <c r="CI27" s="244"/>
      <c r="CJ27" s="244"/>
      <c r="CK27" s="244"/>
      <c r="CL27" s="244"/>
      <c r="CM27" s="244"/>
      <c r="CN27" s="244"/>
      <c r="CO27" s="244"/>
      <c r="CP27" s="244"/>
      <c r="CQ27" s="244"/>
      <c r="CR27" s="244"/>
      <c r="CS27" s="244"/>
      <c r="CT27" s="244"/>
      <c r="CU27" s="244"/>
      <c r="CV27" s="244"/>
      <c r="CW27" s="244"/>
      <c r="CX27" s="244"/>
      <c r="CY27" s="244"/>
      <c r="CZ27" s="244"/>
      <c r="DA27" s="244"/>
      <c r="DB27" s="244"/>
      <c r="DC27" s="244"/>
      <c r="DD27" s="244"/>
      <c r="DE27" s="244"/>
      <c r="DF27" s="244"/>
      <c r="DG27" s="244"/>
      <c r="DH27" s="244"/>
      <c r="DI27" s="244"/>
      <c r="DJ27" s="244"/>
      <c r="DK27" s="244"/>
      <c r="DL27" s="244"/>
      <c r="DM27" s="244"/>
      <c r="DN27" s="244"/>
      <c r="DO27" s="244"/>
      <c r="DP27" s="244"/>
      <c r="DQ27" s="244"/>
      <c r="DR27" s="244"/>
      <c r="DS27" s="244"/>
      <c r="DT27" s="244"/>
      <c r="DU27" s="244"/>
      <c r="DV27" s="244"/>
      <c r="DW27" s="244"/>
      <c r="DX27" s="244"/>
      <c r="DY27" s="244"/>
      <c r="DZ27" s="244"/>
      <c r="EA27" s="244"/>
      <c r="EB27" s="244"/>
      <c r="EC27" s="244"/>
      <c r="ED27" s="244"/>
      <c r="EE27" s="244"/>
      <c r="EF27" s="244"/>
      <c r="EG27" s="244"/>
      <c r="EH27" s="244"/>
      <c r="EI27" s="244"/>
      <c r="EJ27" s="244"/>
      <c r="EK27" s="244"/>
      <c r="EL27" s="244"/>
      <c r="EM27" s="244"/>
      <c r="EN27" s="244"/>
      <c r="EO27" s="244"/>
      <c r="EP27" s="244"/>
      <c r="EQ27" s="244"/>
      <c r="ER27" s="244"/>
      <c r="ES27" s="244"/>
      <c r="ET27" s="244"/>
      <c r="EU27" s="244"/>
      <c r="EV27" s="244"/>
      <c r="EW27" s="244"/>
      <c r="EX27" s="244"/>
      <c r="EY27" s="244"/>
      <c r="EZ27" s="244"/>
      <c r="FA27" s="244"/>
      <c r="FB27" s="244"/>
      <c r="FC27" s="244"/>
      <c r="FD27" s="244"/>
      <c r="FE27" s="244"/>
      <c r="FF27" s="244"/>
      <c r="FG27" s="244"/>
      <c r="FH27" s="244"/>
      <c r="FI27" s="244"/>
      <c r="FJ27" s="244"/>
      <c r="FK27" s="244"/>
      <c r="FL27" s="244"/>
      <c r="FM27" s="244"/>
      <c r="FN27" s="244"/>
      <c r="FO27" s="244"/>
      <c r="FP27" s="244"/>
      <c r="FQ27" s="244"/>
      <c r="FR27" s="244"/>
      <c r="FS27" s="244"/>
      <c r="FT27" s="244"/>
      <c r="FU27" s="244"/>
      <c r="FV27" s="244"/>
      <c r="FW27" s="244"/>
      <c r="FX27" s="244"/>
      <c r="FY27" s="244"/>
      <c r="FZ27" s="244"/>
      <c r="GA27" s="244"/>
      <c r="GB27" s="244"/>
      <c r="GC27" s="244"/>
      <c r="GD27" s="244"/>
      <c r="GE27" s="244"/>
      <c r="GF27" s="244"/>
      <c r="GG27" s="244"/>
      <c r="GH27" s="244"/>
      <c r="GI27" s="244"/>
      <c r="GJ27" s="244"/>
      <c r="GK27" s="244"/>
      <c r="GL27" s="244"/>
      <c r="GM27" s="244"/>
      <c r="GN27" s="244"/>
      <c r="GO27" s="244"/>
      <c r="GP27" s="244"/>
      <c r="GQ27" s="244"/>
      <c r="GR27" s="244"/>
      <c r="GS27" s="244"/>
      <c r="GT27" s="244"/>
      <c r="GU27" s="244"/>
      <c r="GV27" s="244"/>
      <c r="GW27" s="244"/>
      <c r="GX27" s="244"/>
      <c r="GY27" s="244"/>
      <c r="GZ27" s="244"/>
      <c r="HA27" s="244"/>
      <c r="HB27" s="244"/>
      <c r="HC27" s="244"/>
      <c r="HD27" s="244"/>
      <c r="HE27" s="244"/>
      <c r="HF27" s="244"/>
      <c r="HG27" s="244"/>
      <c r="HH27" s="244"/>
      <c r="HI27" s="244"/>
      <c r="HJ27" s="244"/>
      <c r="HK27" s="244"/>
      <c r="HL27" s="244"/>
      <c r="HM27" s="244"/>
      <c r="HN27" s="244"/>
      <c r="HO27" s="244"/>
      <c r="HP27" s="244"/>
      <c r="HQ27" s="244"/>
      <c r="HR27" s="244"/>
      <c r="HS27" s="244"/>
      <c r="HT27" s="244"/>
      <c r="HU27" s="244"/>
      <c r="HV27" s="244"/>
      <c r="HW27" s="244"/>
      <c r="HX27" s="244"/>
      <c r="HY27" s="244"/>
      <c r="HZ27" s="244"/>
      <c r="IA27" s="244"/>
      <c r="IB27" s="244"/>
      <c r="IC27" s="244"/>
      <c r="ID27" s="244"/>
      <c r="IE27" s="244"/>
      <c r="IF27" s="244"/>
      <c r="IG27" s="244"/>
      <c r="IH27" s="244"/>
      <c r="II27" s="244"/>
      <c r="IJ27" s="244"/>
      <c r="IK27" s="244"/>
      <c r="IL27" s="244"/>
      <c r="IM27" s="244"/>
      <c r="IN27" s="244"/>
      <c r="IO27" s="244"/>
      <c r="IP27" s="244"/>
      <c r="IQ27" s="244"/>
      <c r="IR27" s="244"/>
      <c r="IS27" s="244"/>
      <c r="IT27" s="244"/>
    </row>
    <row r="28" spans="1:254" s="243" customFormat="1" ht="18" customHeight="1">
      <c r="A28" s="245"/>
      <c r="B28" s="255" t="s">
        <v>124</v>
      </c>
      <c r="C28" s="256">
        <v>0</v>
      </c>
      <c r="D28" s="256">
        <v>0</v>
      </c>
      <c r="E28" s="256">
        <v>0</v>
      </c>
      <c r="F28" s="256">
        <v>0</v>
      </c>
      <c r="G28" s="256">
        <v>373.22</v>
      </c>
      <c r="H28" s="256">
        <v>266.84</v>
      </c>
      <c r="I28" s="256">
        <v>0</v>
      </c>
      <c r="J28" s="256">
        <v>16.68</v>
      </c>
      <c r="K28" s="256">
        <v>0</v>
      </c>
      <c r="L28" s="256">
        <v>314.19</v>
      </c>
      <c r="M28" s="256">
        <v>244.48</v>
      </c>
      <c r="N28" s="256">
        <v>0</v>
      </c>
      <c r="O28" s="256">
        <v>1215.4099999999999</v>
      </c>
      <c r="P28" s="244"/>
      <c r="Q28" s="244"/>
      <c r="R28" s="244"/>
      <c r="T28" s="244"/>
      <c r="U28" s="244"/>
      <c r="V28" s="244"/>
      <c r="W28" s="244"/>
      <c r="X28" s="244"/>
      <c r="Y28" s="244"/>
      <c r="Z28" s="244"/>
      <c r="AA28" s="244"/>
      <c r="AB28" s="244"/>
      <c r="AC28" s="244"/>
      <c r="AD28" s="244"/>
      <c r="AE28" s="244"/>
      <c r="AF28" s="244"/>
      <c r="AG28" s="244"/>
      <c r="AH28" s="244"/>
      <c r="AI28" s="244"/>
      <c r="AJ28" s="244"/>
      <c r="AK28" s="244"/>
      <c r="AL28" s="244"/>
      <c r="AM28" s="244"/>
      <c r="AN28" s="244"/>
      <c r="AO28" s="244"/>
      <c r="AP28" s="244"/>
      <c r="AQ28" s="244"/>
      <c r="AR28" s="244"/>
      <c r="AS28" s="244"/>
      <c r="AT28" s="244"/>
      <c r="AU28" s="244"/>
      <c r="AV28" s="244"/>
      <c r="AW28" s="244"/>
      <c r="AX28" s="244"/>
      <c r="AY28" s="244"/>
      <c r="AZ28" s="244"/>
      <c r="BA28" s="244"/>
      <c r="BB28" s="244"/>
      <c r="BC28" s="244"/>
      <c r="BD28" s="244"/>
      <c r="BE28" s="244"/>
      <c r="BF28" s="244"/>
      <c r="BG28" s="244"/>
      <c r="BH28" s="244"/>
      <c r="BI28" s="244"/>
      <c r="BJ28" s="244"/>
      <c r="BK28" s="244"/>
      <c r="BL28" s="244"/>
      <c r="BM28" s="244"/>
      <c r="BN28" s="244"/>
      <c r="BO28" s="244"/>
      <c r="BP28" s="244"/>
      <c r="BQ28" s="244"/>
      <c r="BR28" s="244"/>
      <c r="BS28" s="244"/>
      <c r="BT28" s="244"/>
      <c r="BU28" s="244"/>
      <c r="BV28" s="244"/>
      <c r="BW28" s="244"/>
      <c r="BX28" s="244"/>
      <c r="BY28" s="244"/>
      <c r="BZ28" s="244"/>
      <c r="CA28" s="244"/>
      <c r="CB28" s="244"/>
      <c r="CC28" s="244"/>
      <c r="CD28" s="244"/>
      <c r="CE28" s="244"/>
      <c r="CF28" s="244"/>
      <c r="CG28" s="244"/>
      <c r="CH28" s="244"/>
      <c r="CI28" s="244"/>
      <c r="CJ28" s="244"/>
      <c r="CK28" s="244"/>
      <c r="CL28" s="244"/>
      <c r="CM28" s="244"/>
      <c r="CN28" s="244"/>
      <c r="CO28" s="244"/>
      <c r="CP28" s="244"/>
      <c r="CQ28" s="244"/>
      <c r="CR28" s="244"/>
      <c r="CS28" s="244"/>
      <c r="CT28" s="244"/>
      <c r="CU28" s="244"/>
      <c r="CV28" s="244"/>
      <c r="CW28" s="244"/>
      <c r="CX28" s="244"/>
      <c r="CY28" s="244"/>
      <c r="CZ28" s="244"/>
      <c r="DA28" s="244"/>
      <c r="DB28" s="244"/>
      <c r="DC28" s="244"/>
      <c r="DD28" s="244"/>
      <c r="DE28" s="244"/>
      <c r="DF28" s="244"/>
      <c r="DG28" s="244"/>
      <c r="DH28" s="244"/>
      <c r="DI28" s="244"/>
      <c r="DJ28" s="244"/>
      <c r="DK28" s="244"/>
      <c r="DL28" s="244"/>
      <c r="DM28" s="244"/>
      <c r="DN28" s="244"/>
      <c r="DO28" s="244"/>
      <c r="DP28" s="244"/>
      <c r="DQ28" s="244"/>
      <c r="DR28" s="244"/>
      <c r="DS28" s="244"/>
      <c r="DT28" s="244"/>
      <c r="DU28" s="244"/>
      <c r="DV28" s="244"/>
      <c r="DW28" s="244"/>
      <c r="DX28" s="244"/>
      <c r="DY28" s="244"/>
      <c r="DZ28" s="244"/>
      <c r="EA28" s="244"/>
      <c r="EB28" s="244"/>
      <c r="EC28" s="244"/>
      <c r="ED28" s="244"/>
      <c r="EE28" s="244"/>
      <c r="EF28" s="244"/>
      <c r="EG28" s="244"/>
      <c r="EH28" s="244"/>
      <c r="EI28" s="244"/>
      <c r="EJ28" s="244"/>
      <c r="EK28" s="244"/>
      <c r="EL28" s="244"/>
      <c r="EM28" s="244"/>
      <c r="EN28" s="244"/>
      <c r="EO28" s="244"/>
      <c r="EP28" s="244"/>
      <c r="EQ28" s="244"/>
      <c r="ER28" s="244"/>
      <c r="ES28" s="244"/>
      <c r="ET28" s="244"/>
      <c r="EU28" s="244"/>
      <c r="EV28" s="244"/>
      <c r="EW28" s="244"/>
      <c r="EX28" s="244"/>
      <c r="EY28" s="244"/>
      <c r="EZ28" s="244"/>
      <c r="FA28" s="244"/>
      <c r="FB28" s="244"/>
      <c r="FC28" s="244"/>
      <c r="FD28" s="244"/>
      <c r="FE28" s="244"/>
      <c r="FF28" s="244"/>
      <c r="FG28" s="244"/>
      <c r="FH28" s="244"/>
      <c r="FI28" s="244"/>
      <c r="FJ28" s="244"/>
      <c r="FK28" s="244"/>
      <c r="FL28" s="244"/>
      <c r="FM28" s="244"/>
      <c r="FN28" s="244"/>
      <c r="FO28" s="244"/>
      <c r="FP28" s="244"/>
      <c r="FQ28" s="244"/>
      <c r="FR28" s="244"/>
      <c r="FS28" s="244"/>
      <c r="FT28" s="244"/>
      <c r="FU28" s="244"/>
      <c r="FV28" s="244"/>
      <c r="FW28" s="244"/>
      <c r="FX28" s="244"/>
      <c r="FY28" s="244"/>
      <c r="FZ28" s="244"/>
      <c r="GA28" s="244"/>
      <c r="GB28" s="244"/>
      <c r="GC28" s="244"/>
      <c r="GD28" s="244"/>
      <c r="GE28" s="244"/>
      <c r="GF28" s="244"/>
      <c r="GG28" s="244"/>
      <c r="GH28" s="244"/>
      <c r="GI28" s="244"/>
      <c r="GJ28" s="244"/>
      <c r="GK28" s="244"/>
      <c r="GL28" s="244"/>
      <c r="GM28" s="244"/>
      <c r="GN28" s="244"/>
      <c r="GO28" s="244"/>
      <c r="GP28" s="244"/>
      <c r="GQ28" s="244"/>
      <c r="GR28" s="244"/>
      <c r="GS28" s="244"/>
      <c r="GT28" s="244"/>
      <c r="GU28" s="244"/>
      <c r="GV28" s="244"/>
      <c r="GW28" s="244"/>
      <c r="GX28" s="244"/>
      <c r="GY28" s="244"/>
      <c r="GZ28" s="244"/>
      <c r="HA28" s="244"/>
      <c r="HB28" s="244"/>
      <c r="HC28" s="244"/>
      <c r="HD28" s="244"/>
      <c r="HE28" s="244"/>
      <c r="HF28" s="244"/>
      <c r="HG28" s="244"/>
      <c r="HH28" s="244"/>
      <c r="HI28" s="244"/>
      <c r="HJ28" s="244"/>
      <c r="HK28" s="244"/>
      <c r="HL28" s="244"/>
      <c r="HM28" s="244"/>
      <c r="HN28" s="244"/>
      <c r="HO28" s="244"/>
      <c r="HP28" s="244"/>
      <c r="HQ28" s="244"/>
      <c r="HR28" s="244"/>
      <c r="HS28" s="244"/>
      <c r="HT28" s="244"/>
      <c r="HU28" s="244"/>
      <c r="HV28" s="244"/>
      <c r="HW28" s="244"/>
      <c r="HX28" s="244"/>
      <c r="HY28" s="244"/>
      <c r="HZ28" s="244"/>
      <c r="IA28" s="244"/>
      <c r="IB28" s="244"/>
      <c r="IC28" s="244"/>
      <c r="ID28" s="244"/>
      <c r="IE28" s="244"/>
      <c r="IF28" s="244"/>
      <c r="IG28" s="244"/>
      <c r="IH28" s="244"/>
      <c r="II28" s="244"/>
      <c r="IJ28" s="244"/>
      <c r="IK28" s="244"/>
      <c r="IL28" s="244"/>
      <c r="IM28" s="244"/>
      <c r="IN28" s="244"/>
      <c r="IO28" s="244"/>
      <c r="IP28" s="244"/>
      <c r="IQ28" s="244"/>
      <c r="IR28" s="244"/>
      <c r="IS28" s="244"/>
      <c r="IT28" s="244"/>
    </row>
    <row r="29" spans="1:254" s="243" customFormat="1" ht="18" customHeight="1">
      <c r="A29" s="245"/>
      <c r="B29" s="255"/>
      <c r="C29" s="256"/>
      <c r="D29" s="256"/>
      <c r="E29" s="256"/>
      <c r="F29" s="256"/>
      <c r="G29" s="256"/>
      <c r="H29" s="256"/>
      <c r="I29" s="256"/>
      <c r="J29" s="256"/>
      <c r="K29" s="256"/>
      <c r="L29" s="256"/>
      <c r="M29" s="256"/>
      <c r="N29" s="256"/>
      <c r="O29" s="256"/>
      <c r="P29" s="244"/>
      <c r="Q29" s="244"/>
      <c r="R29" s="244"/>
      <c r="T29" s="244"/>
      <c r="U29" s="244"/>
      <c r="V29" s="244"/>
      <c r="W29" s="244"/>
      <c r="X29" s="244"/>
      <c r="Y29" s="244"/>
      <c r="Z29" s="244"/>
      <c r="AA29" s="244"/>
      <c r="AB29" s="244"/>
      <c r="AC29" s="244"/>
      <c r="AD29" s="244"/>
      <c r="AE29" s="244"/>
      <c r="AF29" s="244"/>
      <c r="AG29" s="244"/>
      <c r="AH29" s="244"/>
      <c r="AI29" s="244"/>
      <c r="AJ29" s="244"/>
      <c r="AK29" s="244"/>
      <c r="AL29" s="244"/>
      <c r="AM29" s="244"/>
      <c r="AN29" s="244"/>
      <c r="AO29" s="244"/>
      <c r="AP29" s="244"/>
      <c r="AQ29" s="244"/>
      <c r="AR29" s="244"/>
      <c r="AS29" s="244"/>
      <c r="AT29" s="244"/>
      <c r="AU29" s="244"/>
      <c r="AV29" s="244"/>
      <c r="AW29" s="244"/>
      <c r="AX29" s="244"/>
      <c r="AY29" s="244"/>
      <c r="AZ29" s="244"/>
      <c r="BA29" s="244"/>
      <c r="BB29" s="244"/>
      <c r="BC29" s="244"/>
      <c r="BD29" s="244"/>
      <c r="BE29" s="244"/>
      <c r="BF29" s="244"/>
      <c r="BG29" s="244"/>
      <c r="BH29" s="244"/>
      <c r="BI29" s="244"/>
      <c r="BJ29" s="244"/>
      <c r="BK29" s="244"/>
      <c r="BL29" s="244"/>
      <c r="BM29" s="244"/>
      <c r="BN29" s="244"/>
      <c r="BO29" s="244"/>
      <c r="BP29" s="244"/>
      <c r="BQ29" s="244"/>
      <c r="BR29" s="244"/>
      <c r="BS29" s="244"/>
      <c r="BT29" s="244"/>
      <c r="BU29" s="244"/>
      <c r="BV29" s="244"/>
      <c r="BW29" s="244"/>
      <c r="BX29" s="244"/>
      <c r="BY29" s="244"/>
      <c r="BZ29" s="244"/>
      <c r="CA29" s="244"/>
      <c r="CB29" s="244"/>
      <c r="CC29" s="244"/>
      <c r="CD29" s="244"/>
      <c r="CE29" s="244"/>
      <c r="CF29" s="244"/>
      <c r="CG29" s="244"/>
      <c r="CH29" s="244"/>
      <c r="CI29" s="244"/>
      <c r="CJ29" s="244"/>
      <c r="CK29" s="244"/>
      <c r="CL29" s="244"/>
      <c r="CM29" s="244"/>
      <c r="CN29" s="244"/>
      <c r="CO29" s="244"/>
      <c r="CP29" s="244"/>
      <c r="CQ29" s="244"/>
      <c r="CR29" s="244"/>
      <c r="CS29" s="244"/>
      <c r="CT29" s="244"/>
      <c r="CU29" s="244"/>
      <c r="CV29" s="244"/>
      <c r="CW29" s="244"/>
      <c r="CX29" s="244"/>
      <c r="CY29" s="244"/>
      <c r="CZ29" s="244"/>
      <c r="DA29" s="244"/>
      <c r="DB29" s="244"/>
      <c r="DC29" s="244"/>
      <c r="DD29" s="244"/>
      <c r="DE29" s="244"/>
      <c r="DF29" s="244"/>
      <c r="DG29" s="244"/>
      <c r="DH29" s="244"/>
      <c r="DI29" s="244"/>
      <c r="DJ29" s="244"/>
      <c r="DK29" s="244"/>
      <c r="DL29" s="244"/>
      <c r="DM29" s="244"/>
      <c r="DN29" s="244"/>
      <c r="DO29" s="244"/>
      <c r="DP29" s="244"/>
      <c r="DQ29" s="244"/>
      <c r="DR29" s="244"/>
      <c r="DS29" s="244"/>
      <c r="DT29" s="244"/>
      <c r="DU29" s="244"/>
      <c r="DV29" s="244"/>
      <c r="DW29" s="244"/>
      <c r="DX29" s="244"/>
      <c r="DY29" s="244"/>
      <c r="DZ29" s="244"/>
      <c r="EA29" s="244"/>
      <c r="EB29" s="244"/>
      <c r="EC29" s="244"/>
      <c r="ED29" s="244"/>
      <c r="EE29" s="244"/>
      <c r="EF29" s="244"/>
      <c r="EG29" s="244"/>
      <c r="EH29" s="244"/>
      <c r="EI29" s="244"/>
      <c r="EJ29" s="244"/>
      <c r="EK29" s="244"/>
      <c r="EL29" s="244"/>
      <c r="EM29" s="244"/>
      <c r="EN29" s="244"/>
      <c r="EO29" s="244"/>
      <c r="EP29" s="244"/>
      <c r="EQ29" s="244"/>
      <c r="ER29" s="244"/>
      <c r="ES29" s="244"/>
      <c r="ET29" s="244"/>
      <c r="EU29" s="244"/>
      <c r="EV29" s="244"/>
      <c r="EW29" s="244"/>
      <c r="EX29" s="244"/>
      <c r="EY29" s="244"/>
      <c r="EZ29" s="244"/>
      <c r="FA29" s="244"/>
      <c r="FB29" s="244"/>
      <c r="FC29" s="244"/>
      <c r="FD29" s="244"/>
      <c r="FE29" s="244"/>
      <c r="FF29" s="244"/>
      <c r="FG29" s="244"/>
      <c r="FH29" s="244"/>
      <c r="FI29" s="244"/>
      <c r="FJ29" s="244"/>
      <c r="FK29" s="244"/>
      <c r="FL29" s="244"/>
      <c r="FM29" s="244"/>
      <c r="FN29" s="244"/>
      <c r="FO29" s="244"/>
      <c r="FP29" s="244"/>
      <c r="FQ29" s="244"/>
      <c r="FR29" s="244"/>
      <c r="FS29" s="244"/>
      <c r="FT29" s="244"/>
      <c r="FU29" s="244"/>
      <c r="FV29" s="244"/>
      <c r="FW29" s="244"/>
      <c r="FX29" s="244"/>
      <c r="FY29" s="244"/>
      <c r="FZ29" s="244"/>
      <c r="GA29" s="244"/>
      <c r="GB29" s="244"/>
      <c r="GC29" s="244"/>
      <c r="GD29" s="244"/>
      <c r="GE29" s="244"/>
      <c r="GF29" s="244"/>
      <c r="GG29" s="244"/>
      <c r="GH29" s="244"/>
      <c r="GI29" s="244"/>
      <c r="GJ29" s="244"/>
      <c r="GK29" s="244"/>
      <c r="GL29" s="244"/>
      <c r="GM29" s="244"/>
      <c r="GN29" s="244"/>
      <c r="GO29" s="244"/>
      <c r="GP29" s="244"/>
      <c r="GQ29" s="244"/>
      <c r="GR29" s="244"/>
      <c r="GS29" s="244"/>
      <c r="GT29" s="244"/>
      <c r="GU29" s="244"/>
      <c r="GV29" s="244"/>
      <c r="GW29" s="244"/>
      <c r="GX29" s="244"/>
      <c r="GY29" s="244"/>
      <c r="GZ29" s="244"/>
      <c r="HA29" s="244"/>
      <c r="HB29" s="244"/>
      <c r="HC29" s="244"/>
      <c r="HD29" s="244"/>
      <c r="HE29" s="244"/>
      <c r="HF29" s="244"/>
      <c r="HG29" s="244"/>
      <c r="HH29" s="244"/>
      <c r="HI29" s="244"/>
      <c r="HJ29" s="244"/>
      <c r="HK29" s="244"/>
      <c r="HL29" s="244"/>
      <c r="HM29" s="244"/>
      <c r="HN29" s="244"/>
      <c r="HO29" s="244"/>
      <c r="HP29" s="244"/>
      <c r="HQ29" s="244"/>
      <c r="HR29" s="244"/>
      <c r="HS29" s="244"/>
      <c r="HT29" s="244"/>
      <c r="HU29" s="244"/>
      <c r="HV29" s="244"/>
      <c r="HW29" s="244"/>
      <c r="HX29" s="244"/>
      <c r="HY29" s="244"/>
      <c r="HZ29" s="244"/>
      <c r="IA29" s="244"/>
      <c r="IB29" s="244"/>
      <c r="IC29" s="244"/>
      <c r="ID29" s="244"/>
      <c r="IE29" s="244"/>
      <c r="IF29" s="244"/>
      <c r="IG29" s="244"/>
      <c r="IH29" s="244"/>
      <c r="II29" s="244"/>
      <c r="IJ29" s="244"/>
      <c r="IK29" s="244"/>
      <c r="IL29" s="244"/>
      <c r="IM29" s="244"/>
      <c r="IN29" s="244"/>
      <c r="IO29" s="244"/>
      <c r="IP29" s="244"/>
      <c r="IQ29" s="244"/>
      <c r="IR29" s="244"/>
      <c r="IS29" s="244"/>
      <c r="IT29" s="244"/>
    </row>
    <row r="30" spans="1:254" s="243" customFormat="1" ht="18" customHeight="1">
      <c r="A30" s="245"/>
      <c r="B30" s="255" t="s">
        <v>125</v>
      </c>
      <c r="C30" s="256">
        <v>7.39</v>
      </c>
      <c r="D30" s="256">
        <v>7.46</v>
      </c>
      <c r="E30" s="256">
        <v>68.11</v>
      </c>
      <c r="F30" s="256">
        <v>0.99</v>
      </c>
      <c r="G30" s="256">
        <v>0.94</v>
      </c>
      <c r="H30" s="256">
        <v>3.49</v>
      </c>
      <c r="I30" s="256">
        <v>2.21</v>
      </c>
      <c r="J30" s="256">
        <v>1.25</v>
      </c>
      <c r="K30" s="256">
        <v>5.31</v>
      </c>
      <c r="L30" s="256">
        <v>36.2</v>
      </c>
      <c r="M30" s="256">
        <v>4.9</v>
      </c>
      <c r="N30" s="256">
        <v>51.42</v>
      </c>
      <c r="O30" s="256">
        <v>189.66999999999996</v>
      </c>
      <c r="P30" s="244"/>
      <c r="Q30" s="244"/>
      <c r="R30" s="244"/>
      <c r="T30" s="244"/>
      <c r="U30" s="244"/>
      <c r="V30" s="244"/>
      <c r="W30" s="244"/>
      <c r="X30" s="244"/>
      <c r="Y30" s="244"/>
      <c r="Z30" s="244"/>
      <c r="AA30" s="244"/>
      <c r="AB30" s="244"/>
      <c r="AC30" s="244"/>
      <c r="AD30" s="244"/>
      <c r="AE30" s="244"/>
      <c r="AF30" s="244"/>
      <c r="AG30" s="244"/>
      <c r="AH30" s="244"/>
      <c r="AI30" s="244"/>
      <c r="AJ30" s="244"/>
      <c r="AK30" s="244"/>
      <c r="AL30" s="244"/>
      <c r="AM30" s="244"/>
      <c r="AN30" s="244"/>
      <c r="AO30" s="244"/>
      <c r="AP30" s="244"/>
      <c r="AQ30" s="244"/>
      <c r="AR30" s="244"/>
      <c r="AS30" s="244"/>
      <c r="AT30" s="244"/>
      <c r="AU30" s="244"/>
      <c r="AV30" s="244"/>
      <c r="AW30" s="244"/>
      <c r="AX30" s="244"/>
      <c r="AY30" s="244"/>
      <c r="AZ30" s="244"/>
      <c r="BA30" s="244"/>
      <c r="BB30" s="244"/>
      <c r="BC30" s="244"/>
      <c r="BD30" s="244"/>
      <c r="BE30" s="244"/>
      <c r="BF30" s="244"/>
      <c r="BG30" s="244"/>
      <c r="BH30" s="244"/>
      <c r="BI30" s="244"/>
      <c r="BJ30" s="244"/>
      <c r="BK30" s="244"/>
      <c r="BL30" s="244"/>
      <c r="BM30" s="244"/>
      <c r="BN30" s="244"/>
      <c r="BO30" s="244"/>
      <c r="BP30" s="244"/>
      <c r="BQ30" s="244"/>
      <c r="BR30" s="244"/>
      <c r="BS30" s="244"/>
      <c r="BT30" s="244"/>
      <c r="BU30" s="244"/>
      <c r="BV30" s="244"/>
      <c r="BW30" s="244"/>
      <c r="BX30" s="244"/>
      <c r="BY30" s="244"/>
      <c r="BZ30" s="244"/>
      <c r="CA30" s="244"/>
      <c r="CB30" s="244"/>
      <c r="CC30" s="244"/>
      <c r="CD30" s="244"/>
      <c r="CE30" s="244"/>
      <c r="CF30" s="244"/>
      <c r="CG30" s="244"/>
      <c r="CH30" s="244"/>
      <c r="CI30" s="244"/>
      <c r="CJ30" s="244"/>
      <c r="CK30" s="244"/>
      <c r="CL30" s="244"/>
      <c r="CM30" s="244"/>
      <c r="CN30" s="244"/>
      <c r="CO30" s="244"/>
      <c r="CP30" s="244"/>
      <c r="CQ30" s="244"/>
      <c r="CR30" s="244"/>
      <c r="CS30" s="244"/>
      <c r="CT30" s="244"/>
      <c r="CU30" s="244"/>
      <c r="CV30" s="244"/>
      <c r="CW30" s="244"/>
      <c r="CX30" s="244"/>
      <c r="CY30" s="244"/>
      <c r="CZ30" s="244"/>
      <c r="DA30" s="244"/>
      <c r="DB30" s="244"/>
      <c r="DC30" s="244"/>
      <c r="DD30" s="244"/>
      <c r="DE30" s="244"/>
      <c r="DF30" s="244"/>
      <c r="DG30" s="244"/>
      <c r="DH30" s="244"/>
      <c r="DI30" s="244"/>
      <c r="DJ30" s="244"/>
      <c r="DK30" s="244"/>
      <c r="DL30" s="244"/>
      <c r="DM30" s="244"/>
      <c r="DN30" s="244"/>
      <c r="DO30" s="244"/>
      <c r="DP30" s="244"/>
      <c r="DQ30" s="244"/>
      <c r="DR30" s="244"/>
      <c r="DS30" s="244"/>
      <c r="DT30" s="244"/>
      <c r="DU30" s="244"/>
      <c r="DV30" s="244"/>
      <c r="DW30" s="244"/>
      <c r="DX30" s="244"/>
      <c r="DY30" s="244"/>
      <c r="DZ30" s="244"/>
      <c r="EA30" s="244"/>
      <c r="EB30" s="244"/>
      <c r="EC30" s="244"/>
      <c r="ED30" s="244"/>
      <c r="EE30" s="244"/>
      <c r="EF30" s="244"/>
      <c r="EG30" s="244"/>
      <c r="EH30" s="244"/>
      <c r="EI30" s="244"/>
      <c r="EJ30" s="244"/>
      <c r="EK30" s="244"/>
      <c r="EL30" s="244"/>
      <c r="EM30" s="244"/>
      <c r="EN30" s="244"/>
      <c r="EO30" s="244"/>
      <c r="EP30" s="244"/>
      <c r="EQ30" s="244"/>
      <c r="ER30" s="244"/>
      <c r="ES30" s="244"/>
      <c r="ET30" s="244"/>
      <c r="EU30" s="244"/>
      <c r="EV30" s="244"/>
      <c r="EW30" s="244"/>
      <c r="EX30" s="244"/>
      <c r="EY30" s="244"/>
      <c r="EZ30" s="244"/>
      <c r="FA30" s="244"/>
      <c r="FB30" s="244"/>
      <c r="FC30" s="244"/>
      <c r="FD30" s="244"/>
      <c r="FE30" s="244"/>
      <c r="FF30" s="244"/>
      <c r="FG30" s="244"/>
      <c r="FH30" s="244"/>
      <c r="FI30" s="244"/>
      <c r="FJ30" s="244"/>
      <c r="FK30" s="244"/>
      <c r="FL30" s="244"/>
      <c r="FM30" s="244"/>
      <c r="FN30" s="244"/>
      <c r="FO30" s="244"/>
      <c r="FP30" s="244"/>
      <c r="FQ30" s="244"/>
      <c r="FR30" s="244"/>
      <c r="FS30" s="244"/>
      <c r="FT30" s="244"/>
      <c r="FU30" s="244"/>
      <c r="FV30" s="244"/>
      <c r="FW30" s="244"/>
      <c r="FX30" s="244"/>
      <c r="FY30" s="244"/>
      <c r="FZ30" s="244"/>
      <c r="GA30" s="244"/>
      <c r="GB30" s="244"/>
      <c r="GC30" s="244"/>
      <c r="GD30" s="244"/>
      <c r="GE30" s="244"/>
      <c r="GF30" s="244"/>
      <c r="GG30" s="244"/>
      <c r="GH30" s="244"/>
      <c r="GI30" s="244"/>
      <c r="GJ30" s="244"/>
      <c r="GK30" s="244"/>
      <c r="GL30" s="244"/>
      <c r="GM30" s="244"/>
      <c r="GN30" s="244"/>
      <c r="GO30" s="244"/>
      <c r="GP30" s="244"/>
      <c r="GQ30" s="244"/>
      <c r="GR30" s="244"/>
      <c r="GS30" s="244"/>
      <c r="GT30" s="244"/>
      <c r="GU30" s="244"/>
      <c r="GV30" s="244"/>
      <c r="GW30" s="244"/>
      <c r="GX30" s="244"/>
      <c r="GY30" s="244"/>
      <c r="GZ30" s="244"/>
      <c r="HA30" s="244"/>
      <c r="HB30" s="244"/>
      <c r="HC30" s="244"/>
      <c r="HD30" s="244"/>
      <c r="HE30" s="244"/>
      <c r="HF30" s="244"/>
      <c r="HG30" s="244"/>
      <c r="HH30" s="244"/>
      <c r="HI30" s="244"/>
      <c r="HJ30" s="244"/>
      <c r="HK30" s="244"/>
      <c r="HL30" s="244"/>
      <c r="HM30" s="244"/>
      <c r="HN30" s="244"/>
      <c r="HO30" s="244"/>
      <c r="HP30" s="244"/>
      <c r="HQ30" s="244"/>
      <c r="HR30" s="244"/>
      <c r="HS30" s="244"/>
      <c r="HT30" s="244"/>
      <c r="HU30" s="244"/>
      <c r="HV30" s="244"/>
      <c r="HW30" s="244"/>
      <c r="HX30" s="244"/>
      <c r="HY30" s="244"/>
      <c r="HZ30" s="244"/>
      <c r="IA30" s="244"/>
      <c r="IB30" s="244"/>
      <c r="IC30" s="244"/>
      <c r="ID30" s="244"/>
      <c r="IE30" s="244"/>
      <c r="IF30" s="244"/>
      <c r="IG30" s="244"/>
      <c r="IH30" s="244"/>
      <c r="II30" s="244"/>
      <c r="IJ30" s="244"/>
      <c r="IK30" s="244"/>
      <c r="IL30" s="244"/>
      <c r="IM30" s="244"/>
      <c r="IN30" s="244"/>
      <c r="IO30" s="244"/>
      <c r="IP30" s="244"/>
      <c r="IQ30" s="244"/>
      <c r="IR30" s="244"/>
      <c r="IS30" s="244"/>
      <c r="IT30" s="244"/>
    </row>
    <row r="31" spans="1:254" s="243" customFormat="1" ht="18" customHeight="1">
      <c r="A31" s="245"/>
      <c r="B31" s="255"/>
      <c r="C31" s="256"/>
      <c r="D31" s="256"/>
      <c r="E31" s="256"/>
      <c r="F31" s="256"/>
      <c r="G31" s="256"/>
      <c r="H31" s="256"/>
      <c r="I31" s="256"/>
      <c r="J31" s="256"/>
      <c r="K31" s="256"/>
      <c r="L31" s="256"/>
      <c r="M31" s="256"/>
      <c r="N31" s="256"/>
      <c r="O31" s="256"/>
      <c r="P31" s="244"/>
      <c r="Q31" s="244"/>
      <c r="R31" s="244"/>
      <c r="T31" s="244"/>
      <c r="U31" s="244"/>
      <c r="V31" s="244"/>
      <c r="W31" s="244"/>
      <c r="X31" s="244"/>
      <c r="Y31" s="244"/>
      <c r="Z31" s="244"/>
      <c r="AA31" s="244"/>
      <c r="AB31" s="244"/>
      <c r="AC31" s="244"/>
      <c r="AD31" s="244"/>
      <c r="AE31" s="244"/>
      <c r="AF31" s="244"/>
      <c r="AG31" s="244"/>
      <c r="AH31" s="244"/>
      <c r="AI31" s="244"/>
      <c r="AJ31" s="244"/>
      <c r="AK31" s="244"/>
      <c r="AL31" s="244"/>
      <c r="AM31" s="244"/>
      <c r="AN31" s="244"/>
      <c r="AO31" s="244"/>
      <c r="AP31" s="244"/>
      <c r="AQ31" s="244"/>
      <c r="AR31" s="244"/>
      <c r="AS31" s="244"/>
      <c r="AT31" s="244"/>
      <c r="AU31" s="244"/>
      <c r="AV31" s="244"/>
      <c r="AW31" s="244"/>
      <c r="AX31" s="244"/>
      <c r="AY31" s="244"/>
      <c r="AZ31" s="244"/>
      <c r="BA31" s="244"/>
      <c r="BB31" s="244"/>
      <c r="BC31" s="244"/>
      <c r="BD31" s="244"/>
      <c r="BE31" s="244"/>
      <c r="BF31" s="244"/>
      <c r="BG31" s="244"/>
      <c r="BH31" s="244"/>
      <c r="BI31" s="244"/>
      <c r="BJ31" s="244"/>
      <c r="BK31" s="244"/>
      <c r="BL31" s="244"/>
      <c r="BM31" s="244"/>
      <c r="BN31" s="244"/>
      <c r="BO31" s="244"/>
      <c r="BP31" s="244"/>
      <c r="BQ31" s="244"/>
      <c r="BR31" s="244"/>
      <c r="BS31" s="244"/>
      <c r="BT31" s="244"/>
      <c r="BU31" s="244"/>
      <c r="BV31" s="244"/>
      <c r="BW31" s="244"/>
      <c r="BX31" s="244"/>
      <c r="BY31" s="244"/>
      <c r="BZ31" s="244"/>
      <c r="CA31" s="244"/>
      <c r="CB31" s="244"/>
      <c r="CC31" s="244"/>
      <c r="CD31" s="244"/>
      <c r="CE31" s="244"/>
      <c r="CF31" s="244"/>
      <c r="CG31" s="244"/>
      <c r="CH31" s="244"/>
      <c r="CI31" s="244"/>
      <c r="CJ31" s="244"/>
      <c r="CK31" s="244"/>
      <c r="CL31" s="244"/>
      <c r="CM31" s="244"/>
      <c r="CN31" s="244"/>
      <c r="CO31" s="244"/>
      <c r="CP31" s="244"/>
      <c r="CQ31" s="244"/>
      <c r="CR31" s="244"/>
      <c r="CS31" s="244"/>
      <c r="CT31" s="244"/>
      <c r="CU31" s="244"/>
      <c r="CV31" s="244"/>
      <c r="CW31" s="244"/>
      <c r="CX31" s="244"/>
      <c r="CY31" s="244"/>
      <c r="CZ31" s="244"/>
      <c r="DA31" s="244"/>
      <c r="DB31" s="244"/>
      <c r="DC31" s="244"/>
      <c r="DD31" s="244"/>
      <c r="DE31" s="244"/>
      <c r="DF31" s="244"/>
      <c r="DG31" s="244"/>
      <c r="DH31" s="244"/>
      <c r="DI31" s="244"/>
      <c r="DJ31" s="244"/>
      <c r="DK31" s="244"/>
      <c r="DL31" s="244"/>
      <c r="DM31" s="244"/>
      <c r="DN31" s="244"/>
      <c r="DO31" s="244"/>
      <c r="DP31" s="244"/>
      <c r="DQ31" s="244"/>
      <c r="DR31" s="244"/>
      <c r="DS31" s="244"/>
      <c r="DT31" s="244"/>
      <c r="DU31" s="244"/>
      <c r="DV31" s="244"/>
      <c r="DW31" s="244"/>
      <c r="DX31" s="244"/>
      <c r="DY31" s="244"/>
      <c r="DZ31" s="244"/>
      <c r="EA31" s="244"/>
      <c r="EB31" s="244"/>
      <c r="EC31" s="244"/>
      <c r="ED31" s="244"/>
      <c r="EE31" s="244"/>
      <c r="EF31" s="244"/>
      <c r="EG31" s="244"/>
      <c r="EH31" s="244"/>
      <c r="EI31" s="244"/>
      <c r="EJ31" s="244"/>
      <c r="EK31" s="244"/>
      <c r="EL31" s="244"/>
      <c r="EM31" s="244"/>
      <c r="EN31" s="244"/>
      <c r="EO31" s="244"/>
      <c r="EP31" s="244"/>
      <c r="EQ31" s="244"/>
      <c r="ER31" s="244"/>
      <c r="ES31" s="244"/>
      <c r="ET31" s="244"/>
      <c r="EU31" s="244"/>
      <c r="EV31" s="244"/>
      <c r="EW31" s="244"/>
      <c r="EX31" s="244"/>
      <c r="EY31" s="244"/>
      <c r="EZ31" s="244"/>
      <c r="FA31" s="244"/>
      <c r="FB31" s="244"/>
      <c r="FC31" s="244"/>
      <c r="FD31" s="244"/>
      <c r="FE31" s="244"/>
      <c r="FF31" s="244"/>
      <c r="FG31" s="244"/>
      <c r="FH31" s="244"/>
      <c r="FI31" s="244"/>
      <c r="FJ31" s="244"/>
      <c r="FK31" s="244"/>
      <c r="FL31" s="244"/>
      <c r="FM31" s="244"/>
      <c r="FN31" s="244"/>
      <c r="FO31" s="244"/>
      <c r="FP31" s="244"/>
      <c r="FQ31" s="244"/>
      <c r="FR31" s="244"/>
      <c r="FS31" s="244"/>
      <c r="FT31" s="244"/>
      <c r="FU31" s="244"/>
      <c r="FV31" s="244"/>
      <c r="FW31" s="244"/>
      <c r="FX31" s="244"/>
      <c r="FY31" s="244"/>
      <c r="FZ31" s="244"/>
      <c r="GA31" s="244"/>
      <c r="GB31" s="244"/>
      <c r="GC31" s="244"/>
      <c r="GD31" s="244"/>
      <c r="GE31" s="244"/>
      <c r="GF31" s="244"/>
      <c r="GG31" s="244"/>
      <c r="GH31" s="244"/>
      <c r="GI31" s="244"/>
      <c r="GJ31" s="244"/>
      <c r="GK31" s="244"/>
      <c r="GL31" s="244"/>
      <c r="GM31" s="244"/>
      <c r="GN31" s="244"/>
      <c r="GO31" s="244"/>
      <c r="GP31" s="244"/>
      <c r="GQ31" s="244"/>
      <c r="GR31" s="244"/>
      <c r="GS31" s="244"/>
      <c r="GT31" s="244"/>
      <c r="GU31" s="244"/>
      <c r="GV31" s="244"/>
      <c r="GW31" s="244"/>
      <c r="GX31" s="244"/>
      <c r="GY31" s="244"/>
      <c r="GZ31" s="244"/>
      <c r="HA31" s="244"/>
      <c r="HB31" s="244"/>
      <c r="HC31" s="244"/>
      <c r="HD31" s="244"/>
      <c r="HE31" s="244"/>
      <c r="HF31" s="244"/>
      <c r="HG31" s="244"/>
      <c r="HH31" s="244"/>
      <c r="HI31" s="244"/>
      <c r="HJ31" s="244"/>
      <c r="HK31" s="244"/>
      <c r="HL31" s="244"/>
      <c r="HM31" s="244"/>
      <c r="HN31" s="244"/>
      <c r="HO31" s="244"/>
      <c r="HP31" s="244"/>
      <c r="HQ31" s="244"/>
      <c r="HR31" s="244"/>
      <c r="HS31" s="244"/>
      <c r="HT31" s="244"/>
      <c r="HU31" s="244"/>
      <c r="HV31" s="244"/>
      <c r="HW31" s="244"/>
      <c r="HX31" s="244"/>
      <c r="HY31" s="244"/>
      <c r="HZ31" s="244"/>
      <c r="IA31" s="244"/>
      <c r="IB31" s="244"/>
      <c r="IC31" s="244"/>
      <c r="ID31" s="244"/>
      <c r="IE31" s="244"/>
      <c r="IF31" s="244"/>
      <c r="IG31" s="244"/>
      <c r="IH31" s="244"/>
      <c r="II31" s="244"/>
      <c r="IJ31" s="244"/>
      <c r="IK31" s="244"/>
      <c r="IL31" s="244"/>
      <c r="IM31" s="244"/>
      <c r="IN31" s="244"/>
      <c r="IO31" s="244"/>
      <c r="IP31" s="244"/>
      <c r="IQ31" s="244"/>
      <c r="IR31" s="244"/>
      <c r="IS31" s="244"/>
      <c r="IT31" s="244"/>
    </row>
    <row r="32" spans="1:254" s="243" customFormat="1" ht="18" customHeight="1">
      <c r="A32" s="245"/>
      <c r="B32" s="255" t="s">
        <v>141</v>
      </c>
      <c r="C32" s="256">
        <v>-5450.69</v>
      </c>
      <c r="D32" s="256">
        <v>31.86</v>
      </c>
      <c r="E32" s="256">
        <v>1300.75</v>
      </c>
      <c r="F32" s="256">
        <v>1233.7</v>
      </c>
      <c r="G32" s="256">
        <v>-899.78</v>
      </c>
      <c r="H32" s="256">
        <v>-1363.58</v>
      </c>
      <c r="I32" s="256">
        <v>266.36</v>
      </c>
      <c r="J32" s="256">
        <v>-2612.87</v>
      </c>
      <c r="K32" s="256">
        <v>-1877.58</v>
      </c>
      <c r="L32" s="256">
        <v>2770.69</v>
      </c>
      <c r="M32" s="256">
        <v>-2308.86</v>
      </c>
      <c r="N32" s="256">
        <v>-1597.89</v>
      </c>
      <c r="O32" s="256">
        <v>-10507.89</v>
      </c>
      <c r="P32" s="244"/>
      <c r="Q32" s="244"/>
      <c r="R32" s="244"/>
      <c r="T32" s="244"/>
      <c r="U32" s="244"/>
      <c r="V32" s="244"/>
      <c r="W32" s="244"/>
      <c r="X32" s="244"/>
      <c r="Y32" s="244"/>
      <c r="Z32" s="244"/>
      <c r="AA32" s="244"/>
      <c r="AB32" s="244"/>
      <c r="AC32" s="244"/>
      <c r="AD32" s="244"/>
      <c r="AE32" s="244"/>
      <c r="AF32" s="244"/>
      <c r="AG32" s="244"/>
      <c r="AH32" s="244"/>
      <c r="AI32" s="244"/>
      <c r="AJ32" s="244"/>
      <c r="AK32" s="244"/>
      <c r="AL32" s="244"/>
      <c r="AM32" s="244"/>
      <c r="AN32" s="244"/>
      <c r="AO32" s="244"/>
      <c r="AP32" s="244"/>
      <c r="AQ32" s="244"/>
      <c r="AR32" s="244"/>
      <c r="AS32" s="244"/>
      <c r="AT32" s="244"/>
      <c r="AU32" s="244"/>
      <c r="AV32" s="244"/>
      <c r="AW32" s="244"/>
      <c r="AX32" s="244"/>
      <c r="AY32" s="244"/>
      <c r="AZ32" s="244"/>
      <c r="BA32" s="244"/>
      <c r="BB32" s="244"/>
      <c r="BC32" s="244"/>
      <c r="BD32" s="244"/>
      <c r="BE32" s="244"/>
      <c r="BF32" s="244"/>
      <c r="BG32" s="244"/>
      <c r="BH32" s="244"/>
      <c r="BI32" s="244"/>
      <c r="BJ32" s="244"/>
      <c r="BK32" s="244"/>
      <c r="BL32" s="244"/>
      <c r="BM32" s="244"/>
      <c r="BN32" s="244"/>
      <c r="BO32" s="244"/>
      <c r="BP32" s="244"/>
      <c r="BQ32" s="244"/>
      <c r="BR32" s="244"/>
      <c r="BS32" s="244"/>
      <c r="BT32" s="244"/>
      <c r="BU32" s="244"/>
      <c r="BV32" s="244"/>
      <c r="BW32" s="244"/>
      <c r="BX32" s="244"/>
      <c r="BY32" s="244"/>
      <c r="BZ32" s="244"/>
      <c r="CA32" s="244"/>
      <c r="CB32" s="244"/>
      <c r="CC32" s="244"/>
      <c r="CD32" s="244"/>
      <c r="CE32" s="244"/>
      <c r="CF32" s="244"/>
      <c r="CG32" s="244"/>
      <c r="CH32" s="244"/>
      <c r="CI32" s="244"/>
      <c r="CJ32" s="244"/>
      <c r="CK32" s="244"/>
      <c r="CL32" s="244"/>
      <c r="CM32" s="244"/>
      <c r="CN32" s="244"/>
      <c r="CO32" s="244"/>
      <c r="CP32" s="244"/>
      <c r="CQ32" s="244"/>
      <c r="CR32" s="244"/>
      <c r="CS32" s="244"/>
      <c r="CT32" s="244"/>
      <c r="CU32" s="244"/>
      <c r="CV32" s="244"/>
      <c r="CW32" s="244"/>
      <c r="CX32" s="244"/>
      <c r="CY32" s="244"/>
      <c r="CZ32" s="244"/>
      <c r="DA32" s="244"/>
      <c r="DB32" s="244"/>
      <c r="DC32" s="244"/>
      <c r="DD32" s="244"/>
      <c r="DE32" s="244"/>
      <c r="DF32" s="244"/>
      <c r="DG32" s="244"/>
      <c r="DH32" s="244"/>
      <c r="DI32" s="244"/>
      <c r="DJ32" s="244"/>
      <c r="DK32" s="244"/>
      <c r="DL32" s="244"/>
      <c r="DM32" s="244"/>
      <c r="DN32" s="244"/>
      <c r="DO32" s="244"/>
      <c r="DP32" s="244"/>
      <c r="DQ32" s="244"/>
      <c r="DR32" s="244"/>
      <c r="DS32" s="244"/>
      <c r="DT32" s="244"/>
      <c r="DU32" s="244"/>
      <c r="DV32" s="244"/>
      <c r="DW32" s="244"/>
      <c r="DX32" s="244"/>
      <c r="DY32" s="244"/>
      <c r="DZ32" s="244"/>
      <c r="EA32" s="244"/>
      <c r="EB32" s="244"/>
      <c r="EC32" s="244"/>
      <c r="ED32" s="244"/>
      <c r="EE32" s="244"/>
      <c r="EF32" s="244"/>
      <c r="EG32" s="244"/>
      <c r="EH32" s="244"/>
      <c r="EI32" s="244"/>
      <c r="EJ32" s="244"/>
      <c r="EK32" s="244"/>
      <c r="EL32" s="244"/>
      <c r="EM32" s="244"/>
      <c r="EN32" s="244"/>
      <c r="EO32" s="244"/>
      <c r="EP32" s="244"/>
      <c r="EQ32" s="244"/>
      <c r="ER32" s="244"/>
      <c r="ES32" s="244"/>
      <c r="ET32" s="244"/>
      <c r="EU32" s="244"/>
      <c r="EV32" s="244"/>
      <c r="EW32" s="244"/>
      <c r="EX32" s="244"/>
      <c r="EY32" s="244"/>
      <c r="EZ32" s="244"/>
      <c r="FA32" s="244"/>
      <c r="FB32" s="244"/>
      <c r="FC32" s="244"/>
      <c r="FD32" s="244"/>
      <c r="FE32" s="244"/>
      <c r="FF32" s="244"/>
      <c r="FG32" s="244"/>
      <c r="FH32" s="244"/>
      <c r="FI32" s="244"/>
      <c r="FJ32" s="244"/>
      <c r="FK32" s="244"/>
      <c r="FL32" s="244"/>
      <c r="FM32" s="244"/>
      <c r="FN32" s="244"/>
      <c r="FO32" s="244"/>
      <c r="FP32" s="244"/>
      <c r="FQ32" s="244"/>
      <c r="FR32" s="244"/>
      <c r="FS32" s="244"/>
      <c r="FT32" s="244"/>
      <c r="FU32" s="244"/>
      <c r="FV32" s="244"/>
      <c r="FW32" s="244"/>
      <c r="FX32" s="244"/>
      <c r="FY32" s="244"/>
      <c r="FZ32" s="244"/>
      <c r="GA32" s="244"/>
      <c r="GB32" s="244"/>
      <c r="GC32" s="244"/>
      <c r="GD32" s="244"/>
      <c r="GE32" s="244"/>
      <c r="GF32" s="244"/>
      <c r="GG32" s="244"/>
      <c r="GH32" s="244"/>
      <c r="GI32" s="244"/>
      <c r="GJ32" s="244"/>
      <c r="GK32" s="244"/>
      <c r="GL32" s="244"/>
      <c r="GM32" s="244"/>
      <c r="GN32" s="244"/>
      <c r="GO32" s="244"/>
      <c r="GP32" s="244"/>
      <c r="GQ32" s="244"/>
      <c r="GR32" s="244"/>
      <c r="GS32" s="244"/>
      <c r="GT32" s="244"/>
      <c r="GU32" s="244"/>
      <c r="GV32" s="244"/>
      <c r="GW32" s="244"/>
      <c r="GX32" s="244"/>
      <c r="GY32" s="244"/>
      <c r="GZ32" s="244"/>
      <c r="HA32" s="244"/>
      <c r="HB32" s="244"/>
      <c r="HC32" s="244"/>
      <c r="HD32" s="244"/>
      <c r="HE32" s="244"/>
      <c r="HF32" s="244"/>
      <c r="HG32" s="244"/>
      <c r="HH32" s="244"/>
      <c r="HI32" s="244"/>
      <c r="HJ32" s="244"/>
      <c r="HK32" s="244"/>
      <c r="HL32" s="244"/>
      <c r="HM32" s="244"/>
      <c r="HN32" s="244"/>
      <c r="HO32" s="244"/>
      <c r="HP32" s="244"/>
      <c r="HQ32" s="244"/>
      <c r="HR32" s="244"/>
      <c r="HS32" s="244"/>
      <c r="HT32" s="244"/>
      <c r="HU32" s="244"/>
      <c r="HV32" s="244"/>
      <c r="HW32" s="244"/>
      <c r="HX32" s="244"/>
      <c r="HY32" s="244"/>
      <c r="HZ32" s="244"/>
      <c r="IA32" s="244"/>
      <c r="IB32" s="244"/>
      <c r="IC32" s="244"/>
      <c r="ID32" s="244"/>
      <c r="IE32" s="244"/>
      <c r="IF32" s="244"/>
      <c r="IG32" s="244"/>
      <c r="IH32" s="244"/>
      <c r="II32" s="244"/>
      <c r="IJ32" s="244"/>
      <c r="IK32" s="244"/>
      <c r="IL32" s="244"/>
      <c r="IM32" s="244"/>
      <c r="IN32" s="244"/>
      <c r="IO32" s="244"/>
      <c r="IP32" s="244"/>
      <c r="IQ32" s="244"/>
      <c r="IR32" s="244"/>
      <c r="IS32" s="244"/>
      <c r="IT32" s="244"/>
    </row>
    <row r="33" spans="1:15" s="243" customFormat="1" ht="14.25">
      <c r="A33" s="245"/>
      <c r="B33" s="263"/>
      <c r="C33" s="264"/>
      <c r="D33" s="264"/>
      <c r="E33" s="264"/>
      <c r="F33" s="264"/>
      <c r="G33" s="264"/>
      <c r="H33" s="264"/>
      <c r="I33" s="264"/>
      <c r="J33" s="264"/>
      <c r="K33" s="263"/>
      <c r="L33" s="265"/>
      <c r="M33" s="265"/>
      <c r="N33" s="265"/>
      <c r="O33" s="263"/>
    </row>
    <row r="34" spans="1:15" s="243" customFormat="1" ht="14.25">
      <c r="A34" s="245"/>
      <c r="B34" s="263"/>
      <c r="C34" s="264"/>
      <c r="D34" s="264"/>
      <c r="E34" s="264"/>
      <c r="F34" s="264"/>
      <c r="G34" s="264"/>
      <c r="H34" s="264"/>
      <c r="I34" s="264"/>
      <c r="J34" s="264"/>
      <c r="K34" s="263"/>
      <c r="L34" s="265"/>
      <c r="M34" s="265"/>
      <c r="N34" s="265"/>
      <c r="O34" s="263"/>
    </row>
    <row r="35" spans="1:254" s="243" customFormat="1" ht="18" customHeight="1">
      <c r="A35" s="245"/>
      <c r="B35" s="374" t="s">
        <v>142</v>
      </c>
      <c r="C35" s="375"/>
      <c r="D35" s="375"/>
      <c r="E35" s="375"/>
      <c r="F35" s="375"/>
      <c r="G35" s="375"/>
      <c r="H35" s="375"/>
      <c r="I35" s="375"/>
      <c r="J35" s="375"/>
      <c r="K35" s="375"/>
      <c r="L35" s="375"/>
      <c r="M35" s="375"/>
      <c r="N35" s="375"/>
      <c r="O35" s="375"/>
      <c r="P35" s="244"/>
      <c r="Q35" s="244"/>
      <c r="R35" s="244"/>
      <c r="T35" s="244"/>
      <c r="U35" s="244"/>
      <c r="V35" s="244"/>
      <c r="W35" s="244"/>
      <c r="X35" s="244"/>
      <c r="Y35" s="244"/>
      <c r="Z35" s="244"/>
      <c r="AA35" s="244"/>
      <c r="AB35" s="244"/>
      <c r="AC35" s="244"/>
      <c r="AD35" s="244"/>
      <c r="AE35" s="244"/>
      <c r="AF35" s="244"/>
      <c r="AG35" s="244"/>
      <c r="AH35" s="244"/>
      <c r="AI35" s="244"/>
      <c r="AJ35" s="244"/>
      <c r="AK35" s="244"/>
      <c r="AL35" s="244"/>
      <c r="AM35" s="244"/>
      <c r="AN35" s="244"/>
      <c r="AO35" s="244"/>
      <c r="AP35" s="244"/>
      <c r="AQ35" s="244"/>
      <c r="AR35" s="244"/>
      <c r="AS35" s="244"/>
      <c r="AT35" s="244"/>
      <c r="AU35" s="244"/>
      <c r="AV35" s="244"/>
      <c r="AW35" s="244"/>
      <c r="AX35" s="244"/>
      <c r="AY35" s="244"/>
      <c r="AZ35" s="244"/>
      <c r="BA35" s="244"/>
      <c r="BB35" s="244"/>
      <c r="BC35" s="244"/>
      <c r="BD35" s="244"/>
      <c r="BE35" s="244"/>
      <c r="BF35" s="244"/>
      <c r="BG35" s="244"/>
      <c r="BH35" s="244"/>
      <c r="BI35" s="244"/>
      <c r="BJ35" s="244"/>
      <c r="BK35" s="244"/>
      <c r="BL35" s="244"/>
      <c r="BM35" s="244"/>
      <c r="BN35" s="244"/>
      <c r="BO35" s="244"/>
      <c r="BP35" s="244"/>
      <c r="BQ35" s="244"/>
      <c r="BR35" s="244"/>
      <c r="BS35" s="244"/>
      <c r="BT35" s="244"/>
      <c r="BU35" s="244"/>
      <c r="BV35" s="244"/>
      <c r="BW35" s="244"/>
      <c r="BX35" s="244"/>
      <c r="BY35" s="244"/>
      <c r="BZ35" s="244"/>
      <c r="CA35" s="244"/>
      <c r="CB35" s="244"/>
      <c r="CC35" s="244"/>
      <c r="CD35" s="244"/>
      <c r="CE35" s="244"/>
      <c r="CF35" s="244"/>
      <c r="CG35" s="244"/>
      <c r="CH35" s="244"/>
      <c r="CI35" s="244"/>
      <c r="CJ35" s="244"/>
      <c r="CK35" s="244"/>
      <c r="CL35" s="244"/>
      <c r="CM35" s="244"/>
      <c r="CN35" s="244"/>
      <c r="CO35" s="244"/>
      <c r="CP35" s="244"/>
      <c r="CQ35" s="244"/>
      <c r="CR35" s="244"/>
      <c r="CS35" s="244"/>
      <c r="CT35" s="244"/>
      <c r="CU35" s="244"/>
      <c r="CV35" s="244"/>
      <c r="CW35" s="244"/>
      <c r="CX35" s="244"/>
      <c r="CY35" s="244"/>
      <c r="CZ35" s="244"/>
      <c r="DA35" s="244"/>
      <c r="DB35" s="244"/>
      <c r="DC35" s="244"/>
      <c r="DD35" s="244"/>
      <c r="DE35" s="244"/>
      <c r="DF35" s="244"/>
      <c r="DG35" s="244"/>
      <c r="DH35" s="244"/>
      <c r="DI35" s="244"/>
      <c r="DJ35" s="244"/>
      <c r="DK35" s="244"/>
      <c r="DL35" s="244"/>
      <c r="DM35" s="244"/>
      <c r="DN35" s="244"/>
      <c r="DO35" s="244"/>
      <c r="DP35" s="244"/>
      <c r="DQ35" s="244"/>
      <c r="DR35" s="244"/>
      <c r="DS35" s="244"/>
      <c r="DT35" s="244"/>
      <c r="DU35" s="244"/>
      <c r="DV35" s="244"/>
      <c r="DW35" s="244"/>
      <c r="DX35" s="244"/>
      <c r="DY35" s="244"/>
      <c r="DZ35" s="244"/>
      <c r="EA35" s="244"/>
      <c r="EB35" s="244"/>
      <c r="EC35" s="244"/>
      <c r="ED35" s="244"/>
      <c r="EE35" s="244"/>
      <c r="EF35" s="244"/>
      <c r="EG35" s="244"/>
      <c r="EH35" s="244"/>
      <c r="EI35" s="244"/>
      <c r="EJ35" s="244"/>
      <c r="EK35" s="244"/>
      <c r="EL35" s="244"/>
      <c r="EM35" s="244"/>
      <c r="EN35" s="244"/>
      <c r="EO35" s="244"/>
      <c r="EP35" s="244"/>
      <c r="EQ35" s="244"/>
      <c r="ER35" s="244"/>
      <c r="ES35" s="244"/>
      <c r="ET35" s="244"/>
      <c r="EU35" s="244"/>
      <c r="EV35" s="244"/>
      <c r="EW35" s="244"/>
      <c r="EX35" s="244"/>
      <c r="EY35" s="244"/>
      <c r="EZ35" s="244"/>
      <c r="FA35" s="244"/>
      <c r="FB35" s="244"/>
      <c r="FC35" s="244"/>
      <c r="FD35" s="244"/>
      <c r="FE35" s="244"/>
      <c r="FF35" s="244"/>
      <c r="FG35" s="244"/>
      <c r="FH35" s="244"/>
      <c r="FI35" s="244"/>
      <c r="FJ35" s="244"/>
      <c r="FK35" s="244"/>
      <c r="FL35" s="244"/>
      <c r="FM35" s="244"/>
      <c r="FN35" s="244"/>
      <c r="FO35" s="244"/>
      <c r="FP35" s="244"/>
      <c r="FQ35" s="244"/>
      <c r="FR35" s="244"/>
      <c r="FS35" s="244"/>
      <c r="FT35" s="244"/>
      <c r="FU35" s="244"/>
      <c r="FV35" s="244"/>
      <c r="FW35" s="244"/>
      <c r="FX35" s="244"/>
      <c r="FY35" s="244"/>
      <c r="FZ35" s="244"/>
      <c r="GA35" s="244"/>
      <c r="GB35" s="244"/>
      <c r="GC35" s="244"/>
      <c r="GD35" s="244"/>
      <c r="GE35" s="244"/>
      <c r="GF35" s="244"/>
      <c r="GG35" s="244"/>
      <c r="GH35" s="244"/>
      <c r="GI35" s="244"/>
      <c r="GJ35" s="244"/>
      <c r="GK35" s="244"/>
      <c r="GL35" s="244"/>
      <c r="GM35" s="244"/>
      <c r="GN35" s="244"/>
      <c r="GO35" s="244"/>
      <c r="GP35" s="244"/>
      <c r="GQ35" s="244"/>
      <c r="GR35" s="244"/>
      <c r="GS35" s="244"/>
      <c r="GT35" s="244"/>
      <c r="GU35" s="244"/>
      <c r="GV35" s="244"/>
      <c r="GW35" s="244"/>
      <c r="GX35" s="244"/>
      <c r="GY35" s="244"/>
      <c r="GZ35" s="244"/>
      <c r="HA35" s="244"/>
      <c r="HB35" s="244"/>
      <c r="HC35" s="244"/>
      <c r="HD35" s="244"/>
      <c r="HE35" s="244"/>
      <c r="HF35" s="244"/>
      <c r="HG35" s="244"/>
      <c r="HH35" s="244"/>
      <c r="HI35" s="244"/>
      <c r="HJ35" s="244"/>
      <c r="HK35" s="244"/>
      <c r="HL35" s="244"/>
      <c r="HM35" s="244"/>
      <c r="HN35" s="244"/>
      <c r="HO35" s="244"/>
      <c r="HP35" s="244"/>
      <c r="HQ35" s="244"/>
      <c r="HR35" s="244"/>
      <c r="HS35" s="244"/>
      <c r="HT35" s="244"/>
      <c r="HU35" s="244"/>
      <c r="HV35" s="244"/>
      <c r="HW35" s="244"/>
      <c r="HX35" s="244"/>
      <c r="HY35" s="244"/>
      <c r="HZ35" s="244"/>
      <c r="IA35" s="244"/>
      <c r="IB35" s="244"/>
      <c r="IC35" s="244"/>
      <c r="ID35" s="244"/>
      <c r="IE35" s="244"/>
      <c r="IF35" s="244"/>
      <c r="IG35" s="244"/>
      <c r="IH35" s="244"/>
      <c r="II35" s="244"/>
      <c r="IJ35" s="244"/>
      <c r="IK35" s="244"/>
      <c r="IL35" s="244"/>
      <c r="IM35" s="244"/>
      <c r="IN35" s="244"/>
      <c r="IO35" s="244"/>
      <c r="IP35" s="244"/>
      <c r="IQ35" s="244"/>
      <c r="IR35" s="244"/>
      <c r="IS35" s="244"/>
      <c r="IT35" s="244"/>
    </row>
    <row r="37" spans="3:15" ht="12.75">
      <c r="C37" s="268"/>
      <c r="D37" s="268"/>
      <c r="E37" s="268"/>
      <c r="F37" s="268"/>
      <c r="G37" s="268"/>
      <c r="H37" s="268"/>
      <c r="I37" s="268"/>
      <c r="J37" s="268"/>
      <c r="K37" s="268"/>
      <c r="L37" s="268"/>
      <c r="M37" s="268"/>
      <c r="N37" s="268"/>
      <c r="O37" s="268"/>
    </row>
    <row r="38" spans="3:15" ht="12.75">
      <c r="C38" s="268"/>
      <c r="D38" s="268"/>
      <c r="E38" s="268"/>
      <c r="F38" s="268"/>
      <c r="G38" s="268"/>
      <c r="H38" s="268"/>
      <c r="I38" s="268"/>
      <c r="J38" s="268"/>
      <c r="K38" s="268"/>
      <c r="L38" s="268"/>
      <c r="M38" s="268"/>
      <c r="N38" s="268"/>
      <c r="O38" s="268"/>
    </row>
    <row r="39" spans="3:15" ht="12.75">
      <c r="C39" s="268"/>
      <c r="D39" s="268"/>
      <c r="E39" s="268"/>
      <c r="F39" s="268"/>
      <c r="G39" s="268"/>
      <c r="H39" s="268"/>
      <c r="I39" s="268"/>
      <c r="J39" s="268"/>
      <c r="K39" s="268"/>
      <c r="L39" s="268"/>
      <c r="M39" s="268"/>
      <c r="N39" s="268"/>
      <c r="O39" s="268"/>
    </row>
    <row r="40" spans="3:15" ht="12.75">
      <c r="C40" s="268"/>
      <c r="D40" s="268"/>
      <c r="E40" s="268"/>
      <c r="F40" s="268"/>
      <c r="G40" s="268"/>
      <c r="H40" s="268"/>
      <c r="I40" s="268"/>
      <c r="J40" s="268"/>
      <c r="K40" s="268"/>
      <c r="L40" s="268"/>
      <c r="M40" s="268"/>
      <c r="N40" s="268"/>
      <c r="O40" s="268"/>
    </row>
    <row r="41" spans="3:15" ht="12.75">
      <c r="C41" s="268"/>
      <c r="D41" s="268"/>
      <c r="E41" s="268"/>
      <c r="F41" s="268"/>
      <c r="G41" s="268"/>
      <c r="H41" s="268"/>
      <c r="I41" s="268"/>
      <c r="J41" s="268"/>
      <c r="K41" s="268"/>
      <c r="L41" s="268"/>
      <c r="M41" s="268"/>
      <c r="N41" s="268"/>
      <c r="O41" s="268"/>
    </row>
    <row r="42" spans="3:15" ht="12.75">
      <c r="C42" s="268"/>
      <c r="D42" s="268"/>
      <c r="E42" s="268"/>
      <c r="F42" s="268"/>
      <c r="G42" s="268"/>
      <c r="H42" s="268"/>
      <c r="I42" s="268"/>
      <c r="J42" s="268"/>
      <c r="K42" s="268"/>
      <c r="L42" s="268"/>
      <c r="M42" s="268"/>
      <c r="N42" s="268"/>
      <c r="O42" s="268"/>
    </row>
    <row r="43" spans="3:15" ht="12.75">
      <c r="C43" s="268"/>
      <c r="D43" s="268"/>
      <c r="E43" s="268"/>
      <c r="F43" s="268"/>
      <c r="G43" s="268"/>
      <c r="H43" s="268"/>
      <c r="I43" s="268"/>
      <c r="J43" s="268"/>
      <c r="K43" s="268"/>
      <c r="L43" s="268"/>
      <c r="M43" s="268"/>
      <c r="N43" s="268"/>
      <c r="O43" s="268"/>
    </row>
    <row r="44" spans="3:15" ht="12.75">
      <c r="C44" s="268"/>
      <c r="D44" s="268"/>
      <c r="E44" s="268"/>
      <c r="F44" s="268"/>
      <c r="G44" s="268"/>
      <c r="H44" s="268"/>
      <c r="I44" s="268"/>
      <c r="J44" s="268"/>
      <c r="K44" s="268"/>
      <c r="L44" s="268"/>
      <c r="M44" s="268"/>
      <c r="N44" s="268"/>
      <c r="O44" s="268"/>
    </row>
    <row r="45" spans="3:15" ht="12.75">
      <c r="C45" s="268"/>
      <c r="D45" s="268"/>
      <c r="E45" s="268"/>
      <c r="F45" s="268"/>
      <c r="G45" s="268"/>
      <c r="H45" s="268"/>
      <c r="I45" s="268"/>
      <c r="J45" s="268"/>
      <c r="K45" s="268"/>
      <c r="L45" s="268"/>
      <c r="M45" s="268"/>
      <c r="N45" s="268"/>
      <c r="O45" s="268"/>
    </row>
    <row r="46" spans="3:15" ht="12.75">
      <c r="C46" s="268"/>
      <c r="D46" s="268"/>
      <c r="E46" s="268"/>
      <c r="F46" s="268"/>
      <c r="G46" s="268"/>
      <c r="H46" s="268"/>
      <c r="I46" s="268"/>
      <c r="J46" s="268"/>
      <c r="K46" s="268"/>
      <c r="L46" s="268"/>
      <c r="M46" s="268"/>
      <c r="N46" s="268"/>
      <c r="O46" s="268"/>
    </row>
    <row r="47" spans="3:15" ht="12.75">
      <c r="C47" s="268"/>
      <c r="D47" s="268"/>
      <c r="E47" s="268"/>
      <c r="F47" s="268"/>
      <c r="G47" s="268"/>
      <c r="H47" s="268"/>
      <c r="I47" s="268"/>
      <c r="J47" s="268"/>
      <c r="K47" s="268"/>
      <c r="L47" s="268"/>
      <c r="M47" s="268"/>
      <c r="N47" s="268"/>
      <c r="O47" s="268"/>
    </row>
    <row r="48" spans="3:15" ht="12.75">
      <c r="C48" s="268"/>
      <c r="D48" s="268"/>
      <c r="E48" s="268"/>
      <c r="F48" s="268"/>
      <c r="G48" s="268"/>
      <c r="H48" s="268"/>
      <c r="I48" s="268"/>
      <c r="J48" s="268"/>
      <c r="K48" s="268"/>
      <c r="L48" s="268"/>
      <c r="M48" s="268"/>
      <c r="N48" s="268"/>
      <c r="O48" s="268"/>
    </row>
    <row r="49" spans="3:15" ht="12.75">
      <c r="C49" s="268"/>
      <c r="D49" s="268"/>
      <c r="E49" s="268"/>
      <c r="F49" s="268"/>
      <c r="G49" s="268"/>
      <c r="H49" s="268"/>
      <c r="I49" s="268"/>
      <c r="J49" s="268"/>
      <c r="K49" s="268"/>
      <c r="L49" s="268"/>
      <c r="M49" s="268"/>
      <c r="N49" s="268"/>
      <c r="O49" s="268"/>
    </row>
    <row r="50" spans="3:15" ht="12.75">
      <c r="C50" s="268"/>
      <c r="D50" s="268"/>
      <c r="E50" s="268"/>
      <c r="F50" s="268"/>
      <c r="G50" s="268"/>
      <c r="H50" s="268"/>
      <c r="I50" s="268"/>
      <c r="J50" s="268"/>
      <c r="K50" s="268"/>
      <c r="L50" s="268"/>
      <c r="M50" s="268"/>
      <c r="N50" s="268"/>
      <c r="O50" s="268"/>
    </row>
    <row r="51" spans="3:15" ht="12.75">
      <c r="C51" s="268"/>
      <c r="D51" s="268"/>
      <c r="E51" s="268"/>
      <c r="F51" s="268"/>
      <c r="G51" s="268"/>
      <c r="H51" s="268"/>
      <c r="I51" s="268"/>
      <c r="J51" s="268"/>
      <c r="K51" s="268"/>
      <c r="L51" s="268"/>
      <c r="M51" s="268"/>
      <c r="N51" s="268"/>
      <c r="O51" s="268"/>
    </row>
    <row r="52" spans="3:15" ht="12.75">
      <c r="C52" s="268"/>
      <c r="D52" s="268"/>
      <c r="E52" s="268"/>
      <c r="F52" s="268"/>
      <c r="G52" s="268"/>
      <c r="H52" s="268"/>
      <c r="I52" s="268"/>
      <c r="J52" s="268"/>
      <c r="K52" s="268"/>
      <c r="L52" s="268"/>
      <c r="M52" s="268"/>
      <c r="N52" s="268"/>
      <c r="O52" s="268"/>
    </row>
    <row r="53" spans="3:15" ht="12.75">
      <c r="C53" s="268"/>
      <c r="D53" s="268"/>
      <c r="E53" s="268"/>
      <c r="F53" s="268"/>
      <c r="G53" s="268"/>
      <c r="H53" s="268"/>
      <c r="I53" s="268"/>
      <c r="J53" s="268"/>
      <c r="K53" s="268"/>
      <c r="L53" s="268"/>
      <c r="M53" s="268"/>
      <c r="N53" s="268"/>
      <c r="O53" s="268"/>
    </row>
    <row r="54" spans="3:15" ht="12.75">
      <c r="C54" s="268"/>
      <c r="D54" s="268"/>
      <c r="E54" s="268"/>
      <c r="F54" s="268"/>
      <c r="G54" s="268"/>
      <c r="H54" s="268"/>
      <c r="I54" s="268"/>
      <c r="J54" s="268"/>
      <c r="K54" s="268"/>
      <c r="L54" s="268"/>
      <c r="M54" s="268"/>
      <c r="N54" s="268"/>
      <c r="O54" s="268"/>
    </row>
    <row r="55" spans="3:15" ht="12.75">
      <c r="C55" s="268"/>
      <c r="D55" s="268"/>
      <c r="E55" s="268"/>
      <c r="F55" s="268"/>
      <c r="G55" s="268"/>
      <c r="H55" s="268"/>
      <c r="I55" s="268"/>
      <c r="J55" s="268"/>
      <c r="K55" s="268"/>
      <c r="L55" s="268"/>
      <c r="M55" s="268"/>
      <c r="N55" s="268"/>
      <c r="O55" s="268"/>
    </row>
    <row r="56" spans="3:15" ht="12.75">
      <c r="C56" s="268"/>
      <c r="D56" s="268"/>
      <c r="E56" s="268"/>
      <c r="F56" s="268"/>
      <c r="G56" s="268"/>
      <c r="H56" s="268"/>
      <c r="I56" s="268"/>
      <c r="J56" s="268"/>
      <c r="K56" s="268"/>
      <c r="L56" s="268"/>
      <c r="M56" s="268"/>
      <c r="N56" s="268"/>
      <c r="O56" s="268"/>
    </row>
    <row r="57" spans="3:15" ht="12.75">
      <c r="C57" s="268"/>
      <c r="D57" s="268"/>
      <c r="E57" s="268"/>
      <c r="F57" s="268"/>
      <c r="G57" s="268"/>
      <c r="H57" s="268"/>
      <c r="I57" s="268"/>
      <c r="J57" s="268"/>
      <c r="K57" s="268"/>
      <c r="L57" s="268"/>
      <c r="M57" s="268"/>
      <c r="N57" s="268"/>
      <c r="O57" s="268"/>
    </row>
    <row r="58" spans="3:15" ht="12.75">
      <c r="C58" s="268"/>
      <c r="D58" s="268"/>
      <c r="E58" s="268"/>
      <c r="F58" s="268"/>
      <c r="G58" s="268"/>
      <c r="H58" s="268"/>
      <c r="I58" s="268"/>
      <c r="J58" s="268"/>
      <c r="K58" s="268"/>
      <c r="L58" s="268"/>
      <c r="M58" s="268"/>
      <c r="N58" s="268"/>
      <c r="O58" s="268"/>
    </row>
    <row r="59" spans="3:15" ht="12.75">
      <c r="C59" s="268"/>
      <c r="D59" s="268"/>
      <c r="E59" s="268"/>
      <c r="F59" s="268"/>
      <c r="G59" s="268"/>
      <c r="H59" s="268"/>
      <c r="I59" s="268"/>
      <c r="J59" s="268"/>
      <c r="K59" s="268"/>
      <c r="L59" s="268"/>
      <c r="M59" s="268"/>
      <c r="N59" s="268"/>
      <c r="O59" s="268"/>
    </row>
    <row r="60" spans="3:15" ht="12.75">
      <c r="C60" s="268"/>
      <c r="D60" s="268"/>
      <c r="E60" s="268"/>
      <c r="F60" s="268"/>
      <c r="G60" s="268"/>
      <c r="H60" s="268"/>
      <c r="I60" s="268"/>
      <c r="J60" s="268"/>
      <c r="K60" s="268"/>
      <c r="L60" s="268"/>
      <c r="M60" s="268"/>
      <c r="N60" s="268"/>
      <c r="O60" s="268"/>
    </row>
    <row r="61" spans="3:15" ht="12.75">
      <c r="C61" s="268"/>
      <c r="D61" s="268"/>
      <c r="E61" s="268"/>
      <c r="F61" s="268"/>
      <c r="G61" s="268"/>
      <c r="H61" s="268"/>
      <c r="I61" s="268"/>
      <c r="J61" s="268"/>
      <c r="K61" s="268"/>
      <c r="L61" s="268"/>
      <c r="M61" s="268"/>
      <c r="N61" s="268"/>
      <c r="O61" s="268"/>
    </row>
    <row r="62" spans="3:15" ht="12.75">
      <c r="C62" s="268"/>
      <c r="D62" s="268"/>
      <c r="E62" s="268"/>
      <c r="F62" s="268"/>
      <c r="G62" s="268"/>
      <c r="H62" s="268"/>
      <c r="I62" s="268"/>
      <c r="J62" s="268"/>
      <c r="K62" s="268"/>
      <c r="L62" s="268"/>
      <c r="M62" s="268"/>
      <c r="N62" s="268"/>
      <c r="O62" s="268"/>
    </row>
    <row r="63" spans="3:13" ht="12.75">
      <c r="C63" s="268"/>
      <c r="D63" s="268"/>
      <c r="E63" s="268"/>
      <c r="F63" s="268"/>
      <c r="G63" s="268"/>
      <c r="H63" s="268"/>
      <c r="I63" s="268"/>
      <c r="J63" s="268"/>
      <c r="K63" s="268"/>
      <c r="L63" s="268"/>
      <c r="M63" s="268"/>
    </row>
    <row r="64" spans="3:13" ht="12.75">
      <c r="C64" s="268"/>
      <c r="D64" s="268"/>
      <c r="E64" s="268"/>
      <c r="F64" s="268"/>
      <c r="G64" s="268"/>
      <c r="H64" s="268"/>
      <c r="I64" s="268"/>
      <c r="J64" s="268"/>
      <c r="K64" s="268"/>
      <c r="L64" s="268"/>
      <c r="M64" s="268"/>
    </row>
    <row r="65" spans="3:13" ht="12.75">
      <c r="C65" s="268"/>
      <c r="D65" s="268"/>
      <c r="E65" s="268"/>
      <c r="F65" s="268"/>
      <c r="G65" s="268"/>
      <c r="H65" s="268"/>
      <c r="I65" s="268"/>
      <c r="J65" s="268"/>
      <c r="K65" s="268"/>
      <c r="L65" s="268"/>
      <c r="M65" s="268"/>
    </row>
    <row r="66" spans="3:13" ht="12.75">
      <c r="C66" s="268"/>
      <c r="D66" s="268"/>
      <c r="E66" s="268"/>
      <c r="F66" s="268"/>
      <c r="G66" s="268"/>
      <c r="H66" s="268"/>
      <c r="I66" s="268"/>
      <c r="J66" s="268"/>
      <c r="K66" s="268"/>
      <c r="L66" s="268"/>
      <c r="M66" s="268"/>
    </row>
    <row r="67" spans="3:13" ht="12.75">
      <c r="C67" s="268"/>
      <c r="D67" s="268"/>
      <c r="E67" s="268"/>
      <c r="F67" s="268"/>
      <c r="G67" s="268"/>
      <c r="H67" s="268"/>
      <c r="I67" s="268"/>
      <c r="J67" s="268"/>
      <c r="K67" s="268"/>
      <c r="L67" s="268"/>
      <c r="M67" s="268"/>
    </row>
    <row r="68" spans="3:13" ht="12.75">
      <c r="C68" s="268"/>
      <c r="D68" s="268"/>
      <c r="E68" s="268"/>
      <c r="F68" s="268"/>
      <c r="G68" s="268"/>
      <c r="H68" s="268"/>
      <c r="I68" s="268"/>
      <c r="J68" s="268"/>
      <c r="K68" s="268"/>
      <c r="L68" s="268"/>
      <c r="M68" s="268"/>
    </row>
    <row r="69" spans="3:13" ht="12.75">
      <c r="C69" s="268"/>
      <c r="D69" s="268"/>
      <c r="E69" s="268"/>
      <c r="F69" s="268"/>
      <c r="G69" s="268"/>
      <c r="H69" s="268"/>
      <c r="I69" s="268"/>
      <c r="J69" s="268"/>
      <c r="K69" s="268"/>
      <c r="L69" s="268"/>
      <c r="M69" s="268"/>
    </row>
    <row r="70" spans="3:13" ht="12.75">
      <c r="C70" s="268"/>
      <c r="D70" s="268"/>
      <c r="E70" s="268"/>
      <c r="F70" s="268"/>
      <c r="G70" s="268"/>
      <c r="H70" s="268"/>
      <c r="I70" s="268"/>
      <c r="J70" s="268"/>
      <c r="K70" s="268"/>
      <c r="L70" s="268"/>
      <c r="M70" s="268"/>
    </row>
    <row r="71" spans="3:13" ht="12.75">
      <c r="C71" s="268"/>
      <c r="D71" s="268"/>
      <c r="E71" s="268"/>
      <c r="F71" s="268"/>
      <c r="G71" s="268"/>
      <c r="H71" s="268"/>
      <c r="I71" s="268"/>
      <c r="J71" s="268"/>
      <c r="K71" s="268"/>
      <c r="L71" s="268"/>
      <c r="M71" s="268"/>
    </row>
    <row r="72" spans="3:13" ht="12.75">
      <c r="C72" s="268"/>
      <c r="D72" s="268"/>
      <c r="E72" s="268"/>
      <c r="F72" s="268"/>
      <c r="G72" s="268"/>
      <c r="H72" s="268"/>
      <c r="I72" s="268"/>
      <c r="J72" s="268"/>
      <c r="K72" s="268"/>
      <c r="L72" s="268"/>
      <c r="M72" s="268"/>
    </row>
    <row r="73" spans="3:13" ht="12.75">
      <c r="C73" s="268"/>
      <c r="D73" s="268"/>
      <c r="E73" s="268"/>
      <c r="F73" s="268"/>
      <c r="G73" s="268"/>
      <c r="H73" s="268"/>
      <c r="I73" s="268"/>
      <c r="J73" s="268"/>
      <c r="K73" s="268"/>
      <c r="L73" s="268"/>
      <c r="M73" s="268"/>
    </row>
    <row r="74" spans="3:13" ht="12.75">
      <c r="C74" s="268"/>
      <c r="D74" s="268"/>
      <c r="E74" s="268"/>
      <c r="F74" s="268"/>
      <c r="G74" s="268"/>
      <c r="H74" s="268"/>
      <c r="I74" s="268"/>
      <c r="J74" s="268"/>
      <c r="K74" s="268"/>
      <c r="L74" s="268"/>
      <c r="M74" s="268"/>
    </row>
    <row r="75" spans="3:13" ht="12.75">
      <c r="C75" s="268"/>
      <c r="D75" s="268"/>
      <c r="E75" s="268"/>
      <c r="F75" s="268"/>
      <c r="G75" s="268"/>
      <c r="H75" s="268"/>
      <c r="I75" s="268"/>
      <c r="J75" s="268"/>
      <c r="K75" s="268"/>
      <c r="L75" s="268"/>
      <c r="M75" s="268"/>
    </row>
    <row r="76" spans="3:13" ht="12.75">
      <c r="C76" s="268"/>
      <c r="D76" s="268"/>
      <c r="E76" s="268"/>
      <c r="F76" s="268"/>
      <c r="G76" s="268"/>
      <c r="H76" s="268"/>
      <c r="I76" s="268"/>
      <c r="J76" s="268"/>
      <c r="K76" s="268"/>
      <c r="L76" s="268"/>
      <c r="M76" s="268"/>
    </row>
    <row r="77" spans="3:13" ht="12.75">
      <c r="C77" s="268"/>
      <c r="D77" s="268"/>
      <c r="E77" s="268"/>
      <c r="F77" s="268"/>
      <c r="G77" s="268"/>
      <c r="H77" s="268"/>
      <c r="I77" s="268"/>
      <c r="J77" s="268"/>
      <c r="K77" s="268"/>
      <c r="L77" s="268"/>
      <c r="M77" s="268"/>
    </row>
    <row r="78" spans="3:13" ht="12.75">
      <c r="C78" s="268"/>
      <c r="D78" s="268"/>
      <c r="E78" s="268"/>
      <c r="F78" s="268"/>
      <c r="G78" s="268"/>
      <c r="H78" s="268"/>
      <c r="I78" s="268"/>
      <c r="J78" s="268"/>
      <c r="K78" s="268"/>
      <c r="L78" s="268"/>
      <c r="M78" s="268"/>
    </row>
    <row r="79" spans="3:13" ht="12.75">
      <c r="C79" s="268"/>
      <c r="D79" s="268"/>
      <c r="E79" s="268"/>
      <c r="F79" s="268"/>
      <c r="G79" s="268"/>
      <c r="H79" s="268"/>
      <c r="I79" s="268"/>
      <c r="J79" s="268"/>
      <c r="K79" s="268"/>
      <c r="L79" s="268"/>
      <c r="M79" s="268"/>
    </row>
    <row r="80" spans="3:13" ht="12.75">
      <c r="C80" s="268"/>
      <c r="D80" s="268"/>
      <c r="E80" s="268"/>
      <c r="F80" s="268"/>
      <c r="G80" s="268"/>
      <c r="H80" s="268"/>
      <c r="I80" s="268"/>
      <c r="J80" s="268"/>
      <c r="K80" s="268"/>
      <c r="L80" s="268"/>
      <c r="M80" s="268"/>
    </row>
    <row r="81" spans="3:13" ht="12.75">
      <c r="C81" s="268"/>
      <c r="D81" s="268"/>
      <c r="E81" s="268"/>
      <c r="F81" s="268"/>
      <c r="G81" s="268"/>
      <c r="H81" s="268"/>
      <c r="I81" s="268"/>
      <c r="J81" s="268"/>
      <c r="K81" s="268"/>
      <c r="L81" s="268"/>
      <c r="M81" s="268"/>
    </row>
    <row r="82" spans="3:13" ht="12.75">
      <c r="C82" s="268"/>
      <c r="D82" s="268"/>
      <c r="E82" s="268"/>
      <c r="F82" s="268"/>
      <c r="G82" s="268"/>
      <c r="H82" s="268"/>
      <c r="I82" s="268"/>
      <c r="J82" s="268"/>
      <c r="K82" s="268"/>
      <c r="L82" s="268"/>
      <c r="M82" s="268"/>
    </row>
    <row r="83" spans="3:13" ht="12.75">
      <c r="C83" s="268"/>
      <c r="D83" s="268"/>
      <c r="E83" s="268"/>
      <c r="F83" s="268"/>
      <c r="G83" s="268"/>
      <c r="H83" s="268"/>
      <c r="I83" s="268"/>
      <c r="J83" s="268"/>
      <c r="K83" s="268"/>
      <c r="L83" s="268"/>
      <c r="M83" s="268"/>
    </row>
    <row r="84" spans="3:13" ht="12.75">
      <c r="C84" s="268"/>
      <c r="D84" s="268"/>
      <c r="E84" s="268"/>
      <c r="F84" s="268"/>
      <c r="G84" s="268"/>
      <c r="H84" s="268"/>
      <c r="I84" s="268"/>
      <c r="J84" s="268"/>
      <c r="K84" s="268"/>
      <c r="L84" s="268"/>
      <c r="M84" s="268"/>
    </row>
    <row r="85" spans="3:13" ht="12.75">
      <c r="C85" s="268"/>
      <c r="D85" s="268"/>
      <c r="E85" s="268"/>
      <c r="F85" s="268"/>
      <c r="G85" s="268"/>
      <c r="H85" s="268"/>
      <c r="I85" s="268"/>
      <c r="J85" s="268"/>
      <c r="K85" s="268"/>
      <c r="L85" s="268"/>
      <c r="M85" s="268"/>
    </row>
    <row r="86" spans="3:13" ht="12.75">
      <c r="C86" s="268"/>
      <c r="D86" s="268"/>
      <c r="E86" s="268"/>
      <c r="F86" s="268"/>
      <c r="G86" s="268"/>
      <c r="H86" s="268"/>
      <c r="I86" s="268"/>
      <c r="J86" s="268"/>
      <c r="K86" s="268"/>
      <c r="L86" s="268"/>
      <c r="M86" s="268"/>
    </row>
  </sheetData>
  <sheetProtection/>
  <mergeCells count="2">
    <mergeCell ref="B2:O2"/>
    <mergeCell ref="B35:O35"/>
  </mergeCells>
  <printOptions horizontalCentered="1" verticalCentered="1"/>
  <pageMargins left="0.11811023622047245" right="0.11811023622047245" top="0.6692913385826772" bottom="0.5511811023622047" header="0.5118110236220472" footer="0.5118110236220472"/>
  <pageSetup fitToHeight="1" fitToWidth="1" horizontalDpi="300" verticalDpi="300" orientation="landscape" paperSize="9" scale="67" r:id="rId1"/>
</worksheet>
</file>

<file path=xl/worksheets/sheet2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B20"/>
  <sheetViews>
    <sheetView zoomScale="87" zoomScaleNormal="87" zoomScalePageLayoutView="0" workbookViewId="0" topLeftCell="A1">
      <selection activeCell="B5" sqref="B5"/>
    </sheetView>
  </sheetViews>
  <sheetFormatPr defaultColWidth="9.140625" defaultRowHeight="12.75"/>
  <cols>
    <col min="1" max="1" width="29.00390625" style="22" customWidth="1"/>
    <col min="2" max="2" width="11.00390625" style="22" customWidth="1"/>
    <col min="3" max="16384" width="9.140625" style="22" customWidth="1"/>
  </cols>
  <sheetData>
    <row r="1" spans="1:2" s="20" customFormat="1" ht="15" customHeight="1">
      <c r="A1" s="25" t="s">
        <v>49</v>
      </c>
      <c r="B1" s="26" t="s">
        <v>45</v>
      </c>
    </row>
    <row r="2" spans="1:2" s="20" customFormat="1" ht="15" customHeight="1">
      <c r="A2" s="24" t="s">
        <v>34</v>
      </c>
      <c r="B2" s="27">
        <f>+B3+B4</f>
        <v>30813.377</v>
      </c>
    </row>
    <row r="3" spans="1:2" s="21" customFormat="1" ht="15" customHeight="1">
      <c r="A3" s="28" t="s">
        <v>41</v>
      </c>
      <c r="B3" s="29">
        <v>25216.635000000002</v>
      </c>
    </row>
    <row r="4" spans="1:2" s="21" customFormat="1" ht="15" customHeight="1">
      <c r="A4" s="28" t="s">
        <v>42</v>
      </c>
      <c r="B4" s="29">
        <v>5596.742</v>
      </c>
    </row>
    <row r="5" spans="1:2" s="20" customFormat="1" ht="15" customHeight="1">
      <c r="A5" s="30" t="s">
        <v>35</v>
      </c>
      <c r="B5" s="27">
        <f>+B6+B7</f>
        <v>38833.31059437</v>
      </c>
    </row>
    <row r="6" spans="1:2" s="21" customFormat="1" ht="15" customHeight="1">
      <c r="A6" s="28" t="s">
        <v>43</v>
      </c>
      <c r="B6" s="29">
        <v>20982.73598717</v>
      </c>
    </row>
    <row r="7" spans="1:2" s="21" customFormat="1" ht="15" customHeight="1">
      <c r="A7" s="28" t="s">
        <v>44</v>
      </c>
      <c r="B7" s="29">
        <v>17850.5746072</v>
      </c>
    </row>
    <row r="8" spans="1:2" s="20" customFormat="1" ht="15" customHeight="1">
      <c r="A8" s="30" t="s">
        <v>28</v>
      </c>
      <c r="B8" s="27">
        <f>+B2-B6</f>
        <v>9830.641012830001</v>
      </c>
    </row>
    <row r="9" spans="1:2" s="20" customFormat="1" ht="15" customHeight="1">
      <c r="A9" s="30" t="s">
        <v>29</v>
      </c>
      <c r="B9" s="27">
        <f>+B8-B7</f>
        <v>-8019.933594369999</v>
      </c>
    </row>
    <row r="10" spans="1:2" s="20" customFormat="1" ht="15" customHeight="1">
      <c r="A10" s="30" t="s">
        <v>36</v>
      </c>
      <c r="B10" s="27">
        <f>+B11+B18</f>
        <v>8019.934439660004</v>
      </c>
    </row>
    <row r="11" spans="1:2" s="20" customFormat="1" ht="15" customHeight="1">
      <c r="A11" s="31" t="s">
        <v>37</v>
      </c>
      <c r="B11" s="27">
        <f>+B12+B15</f>
        <v>10821.679549800005</v>
      </c>
    </row>
    <row r="12" spans="1:2" s="20" customFormat="1" ht="15" customHeight="1">
      <c r="A12" s="32" t="s">
        <v>46</v>
      </c>
      <c r="B12" s="27">
        <f>+B13-B14</f>
        <v>-2621.53262</v>
      </c>
    </row>
    <row r="13" spans="1:2" s="21" customFormat="1" ht="15" customHeight="1">
      <c r="A13" s="33" t="s">
        <v>38</v>
      </c>
      <c r="B13" s="29">
        <v>2241.37169</v>
      </c>
    </row>
    <row r="14" spans="1:2" s="21" customFormat="1" ht="15" customHeight="1">
      <c r="A14" s="33" t="s">
        <v>39</v>
      </c>
      <c r="B14" s="29">
        <v>4862.90431</v>
      </c>
    </row>
    <row r="15" spans="1:2" s="20" customFormat="1" ht="15" customHeight="1">
      <c r="A15" s="32" t="s">
        <v>40</v>
      </c>
      <c r="B15" s="27">
        <f>+B16-B17</f>
        <v>13443.212169800005</v>
      </c>
    </row>
    <row r="16" spans="1:2" s="21" customFormat="1" ht="15" customHeight="1">
      <c r="A16" s="33" t="s">
        <v>38</v>
      </c>
      <c r="B16" s="29">
        <v>39071.342321000004</v>
      </c>
    </row>
    <row r="17" spans="1:2" s="21" customFormat="1" ht="15" customHeight="1">
      <c r="A17" s="33" t="s">
        <v>39</v>
      </c>
      <c r="B17" s="29">
        <v>25628.1301512</v>
      </c>
    </row>
    <row r="18" spans="1:2" s="20" customFormat="1" ht="15" customHeight="1">
      <c r="A18" s="31" t="s">
        <v>47</v>
      </c>
      <c r="B18" s="27">
        <v>-2801.745110140001</v>
      </c>
    </row>
    <row r="19" spans="1:2" s="20" customFormat="1" ht="13.5" thickBot="1">
      <c r="A19" s="34" t="s">
        <v>48</v>
      </c>
      <c r="B19" s="35"/>
    </row>
    <row r="20" ht="12.75">
      <c r="A20" s="23"/>
    </row>
  </sheetData>
  <sheetProtection/>
  <printOptions/>
  <pageMargins left="0.75" right="0.75" top="1" bottom="1" header="0.5" footer="0.5"/>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pageSetUpPr fitToPage="1"/>
  </sheetPr>
  <dimension ref="A1:J12"/>
  <sheetViews>
    <sheetView zoomScale="80" zoomScaleNormal="80" zoomScalePageLayoutView="0" workbookViewId="0" topLeftCell="A1">
      <selection activeCell="D16" sqref="D16"/>
    </sheetView>
  </sheetViews>
  <sheetFormatPr defaultColWidth="9.140625" defaultRowHeight="12.75"/>
  <cols>
    <col min="1" max="1" width="29.00390625" style="20" customWidth="1"/>
    <col min="2" max="7" width="9.140625" style="20" customWidth="1"/>
    <col min="8" max="9" width="9.8515625" style="20" bestFit="1" customWidth="1"/>
    <col min="10" max="10" width="11.00390625" style="20" customWidth="1"/>
    <col min="11" max="16384" width="9.140625" style="20" customWidth="1"/>
  </cols>
  <sheetData>
    <row r="1" spans="1:10" ht="15" customHeight="1">
      <c r="A1" s="37"/>
      <c r="B1" s="37" t="s">
        <v>51</v>
      </c>
      <c r="C1" s="37" t="s">
        <v>52</v>
      </c>
      <c r="D1" s="37">
        <v>36951</v>
      </c>
      <c r="E1" s="37" t="s">
        <v>53</v>
      </c>
      <c r="F1" s="37">
        <v>37012</v>
      </c>
      <c r="G1" s="37" t="s">
        <v>54</v>
      </c>
      <c r="H1" s="37" t="s">
        <v>55</v>
      </c>
      <c r="I1" s="37" t="s">
        <v>56</v>
      </c>
      <c r="J1" s="38" t="s">
        <v>45</v>
      </c>
    </row>
    <row r="2" spans="1:10" ht="15" customHeight="1">
      <c r="A2" s="20" t="s">
        <v>50</v>
      </c>
      <c r="B2" s="39">
        <v>3001.303</v>
      </c>
      <c r="C2" s="39">
        <v>3820.6169999999997</v>
      </c>
      <c r="D2" s="39">
        <v>3413.782</v>
      </c>
      <c r="E2" s="39">
        <v>3905.0060000000003</v>
      </c>
      <c r="F2" s="39">
        <v>4235.258</v>
      </c>
      <c r="G2" s="39">
        <v>3176.65</v>
      </c>
      <c r="H2" s="39">
        <v>3804.183</v>
      </c>
      <c r="I2" s="39">
        <v>5456.578</v>
      </c>
      <c r="J2" s="39" t="e">
        <f>+#REF!+#REF!</f>
        <v>#REF!</v>
      </c>
    </row>
    <row r="3" spans="1:10" ht="15" customHeight="1">
      <c r="A3" s="41" t="s">
        <v>57</v>
      </c>
      <c r="B3" s="39">
        <f>+B4+B5</f>
        <v>3157.923</v>
      </c>
      <c r="C3" s="39">
        <f aca="true" t="shared" si="0" ref="C3:J3">+C4+C5</f>
        <v>4209.397</v>
      </c>
      <c r="D3" s="39">
        <f t="shared" si="0"/>
        <v>3248.398</v>
      </c>
      <c r="E3" s="39">
        <f t="shared" si="0"/>
        <v>4159.272</v>
      </c>
      <c r="F3" s="39">
        <f t="shared" si="0"/>
        <v>5541.217</v>
      </c>
      <c r="G3" s="39">
        <f t="shared" si="0"/>
        <v>4986.389999999999</v>
      </c>
      <c r="H3" s="39">
        <f t="shared" si="0"/>
        <v>6262.8153153</v>
      </c>
      <c r="I3" s="39">
        <f t="shared" si="0"/>
        <v>7267.89827907</v>
      </c>
      <c r="J3" s="39">
        <f t="shared" si="0"/>
        <v>38833.31059437</v>
      </c>
    </row>
    <row r="4" spans="1:10" ht="15" customHeight="1">
      <c r="A4" s="40" t="s">
        <v>58</v>
      </c>
      <c r="B4" s="39">
        <v>2012.482</v>
      </c>
      <c r="C4" s="39">
        <v>1848.827</v>
      </c>
      <c r="D4" s="39">
        <v>2166.845</v>
      </c>
      <c r="E4" s="39">
        <v>2741.785</v>
      </c>
      <c r="F4" s="39">
        <v>3217.923</v>
      </c>
      <c r="G4" s="39">
        <v>2678.663</v>
      </c>
      <c r="H4" s="39">
        <v>3158.3095553</v>
      </c>
      <c r="I4" s="39">
        <v>3157.90143187</v>
      </c>
      <c r="J4" s="39">
        <f>SUM(B4:I4)</f>
        <v>20982.73598717</v>
      </c>
    </row>
    <row r="5" spans="1:10" ht="15" customHeight="1">
      <c r="A5" s="40" t="s">
        <v>59</v>
      </c>
      <c r="B5" s="39">
        <v>1145.441</v>
      </c>
      <c r="C5" s="39">
        <v>2360.57</v>
      </c>
      <c r="D5" s="39">
        <v>1081.553</v>
      </c>
      <c r="E5" s="39">
        <v>1417.487</v>
      </c>
      <c r="F5" s="39">
        <v>2323.294</v>
      </c>
      <c r="G5" s="39">
        <v>2307.727</v>
      </c>
      <c r="H5" s="39">
        <v>3104.50576</v>
      </c>
      <c r="I5" s="39">
        <v>4109.9968472</v>
      </c>
      <c r="J5" s="39">
        <f>SUM(B5:I5)</f>
        <v>17850.5746072</v>
      </c>
    </row>
    <row r="6" spans="1:10" ht="15" customHeight="1">
      <c r="A6" s="20" t="s">
        <v>60</v>
      </c>
      <c r="B6" s="39">
        <f aca="true" t="shared" si="1" ref="B6:J6">+B2-B4</f>
        <v>988.8209999999999</v>
      </c>
      <c r="C6" s="39">
        <f t="shared" si="1"/>
        <v>1971.7899999999997</v>
      </c>
      <c r="D6" s="39">
        <f t="shared" si="1"/>
        <v>1246.9370000000004</v>
      </c>
      <c r="E6" s="39">
        <f t="shared" si="1"/>
        <v>1163.2210000000005</v>
      </c>
      <c r="F6" s="39">
        <f t="shared" si="1"/>
        <v>1017.335</v>
      </c>
      <c r="G6" s="39">
        <f t="shared" si="1"/>
        <v>497.9870000000001</v>
      </c>
      <c r="H6" s="39">
        <f t="shared" si="1"/>
        <v>645.8734447000002</v>
      </c>
      <c r="I6" s="39">
        <f t="shared" si="1"/>
        <v>2298.6765681300003</v>
      </c>
      <c r="J6" s="39" t="e">
        <f t="shared" si="1"/>
        <v>#REF!</v>
      </c>
    </row>
    <row r="7" spans="1:10" ht="15" customHeight="1">
      <c r="A7" s="41" t="s">
        <v>61</v>
      </c>
      <c r="B7" s="39">
        <v>-156.62</v>
      </c>
      <c r="C7" s="39">
        <v>-388.78</v>
      </c>
      <c r="D7" s="39">
        <v>165.38400000000024</v>
      </c>
      <c r="E7" s="39">
        <v>-254.26599999999962</v>
      </c>
      <c r="F7" s="39">
        <v>-1305.9589999999998</v>
      </c>
      <c r="G7" s="39">
        <v>-1809.74</v>
      </c>
      <c r="H7" s="39">
        <v>-2458.6323153</v>
      </c>
      <c r="I7" s="39">
        <v>-1811.3202790699997</v>
      </c>
      <c r="J7" s="39" t="e">
        <f>+J6-J5</f>
        <v>#REF!</v>
      </c>
    </row>
    <row r="8" spans="1:10" ht="15" customHeight="1">
      <c r="A8" s="20" t="s">
        <v>62</v>
      </c>
      <c r="B8" s="39">
        <v>156.62</v>
      </c>
      <c r="C8" s="39">
        <v>388.78</v>
      </c>
      <c r="D8" s="39">
        <v>-165.38300000000027</v>
      </c>
      <c r="E8" s="39">
        <v>254.26699999999983</v>
      </c>
      <c r="F8" s="39">
        <v>1305.9580000000005</v>
      </c>
      <c r="G8" s="39">
        <v>1809.7410000000002</v>
      </c>
      <c r="H8" s="39">
        <v>2458.6317853</v>
      </c>
      <c r="I8" s="39">
        <v>1811.319654359999</v>
      </c>
      <c r="J8" s="39" t="e">
        <f>+J9+J10</f>
        <v>#REF!</v>
      </c>
    </row>
    <row r="9" spans="1:10" ht="15" customHeight="1">
      <c r="A9" s="40" t="s">
        <v>64</v>
      </c>
      <c r="B9" s="39">
        <v>544.1909999999999</v>
      </c>
      <c r="C9" s="39">
        <v>-110.39800000000014</v>
      </c>
      <c r="D9" s="39">
        <v>541.9239999999998</v>
      </c>
      <c r="E9" s="39">
        <v>281.0939999999998</v>
      </c>
      <c r="F9" s="39">
        <v>1877.17</v>
      </c>
      <c r="G9" s="39">
        <v>524.1630000000002</v>
      </c>
      <c r="H9" s="39">
        <v>4498.6348</v>
      </c>
      <c r="I9" s="39">
        <v>2664.9007498</v>
      </c>
      <c r="J9" s="39" t="e">
        <f>+#REF!+#REF!</f>
        <v>#REF!</v>
      </c>
    </row>
    <row r="10" spans="1:10" ht="15" customHeight="1">
      <c r="A10" s="40" t="s">
        <v>63</v>
      </c>
      <c r="B10" s="39">
        <v>-387.571</v>
      </c>
      <c r="C10" s="39">
        <v>499.178</v>
      </c>
      <c r="D10" s="39">
        <v>-707.307</v>
      </c>
      <c r="E10" s="39">
        <v>-26.827</v>
      </c>
      <c r="F10" s="39">
        <v>-571.212</v>
      </c>
      <c r="G10" s="39">
        <v>1285.578</v>
      </c>
      <c r="H10" s="39">
        <v>-2040.0030147</v>
      </c>
      <c r="I10" s="39">
        <v>-853.581095440001</v>
      </c>
      <c r="J10" s="39">
        <f>SUM(B10:I10)</f>
        <v>-2801.745110140001</v>
      </c>
    </row>
    <row r="11" ht="12.75">
      <c r="A11" s="41"/>
    </row>
    <row r="12" ht="12.75">
      <c r="A12" s="40"/>
    </row>
  </sheetData>
  <sheetProtection/>
  <printOptions gridLines="1"/>
  <pageMargins left="0.75" right="0.75" top="1" bottom="1" header="0.5" footer="0.5"/>
  <pageSetup blackAndWhite="1" fitToHeight="1" fitToWidth="1"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pageSetUpPr fitToPage="1"/>
  </sheetPr>
  <dimension ref="B1:V53"/>
  <sheetViews>
    <sheetView zoomScale="85" zoomScaleNormal="85" zoomScalePageLayoutView="0" workbookViewId="0" topLeftCell="A1">
      <pane xSplit="2" ySplit="1" topLeftCell="D5" activePane="bottomRight" state="frozen"/>
      <selection pane="topLeft" activeCell="A1" sqref="A1"/>
      <selection pane="topRight" activeCell="C1" sqref="C1"/>
      <selection pane="bottomLeft" activeCell="A2" sqref="A2"/>
      <selection pane="bottomRight" activeCell="O16" sqref="O16:Q16"/>
    </sheetView>
  </sheetViews>
  <sheetFormatPr defaultColWidth="9.140625" defaultRowHeight="12.75"/>
  <cols>
    <col min="2" max="2" width="26.28125" style="0" bestFit="1" customWidth="1"/>
    <col min="7" max="7" width="7.7109375" style="0" bestFit="1" customWidth="1"/>
    <col min="9" max="9" width="7.8515625" style="0" bestFit="1" customWidth="1"/>
    <col min="10" max="10" width="10.7109375" style="0" bestFit="1" customWidth="1"/>
    <col min="12" max="12" width="10.7109375" style="0" bestFit="1" customWidth="1"/>
    <col min="14" max="14" width="9.00390625" style="0" customWidth="1"/>
    <col min="19" max="19" width="10.8515625" style="0" customWidth="1"/>
    <col min="21" max="21" width="9.7109375" style="0" bestFit="1" customWidth="1"/>
  </cols>
  <sheetData>
    <row r="1" spans="3:20" ht="12.75">
      <c r="C1" s="4">
        <v>36892</v>
      </c>
      <c r="D1" s="4">
        <f>+C1+31</f>
        <v>36923</v>
      </c>
      <c r="E1" s="4">
        <f>+D1+31</f>
        <v>36954</v>
      </c>
      <c r="F1" s="9" t="s">
        <v>18</v>
      </c>
      <c r="G1" s="4">
        <f>+E1+31</f>
        <v>36985</v>
      </c>
      <c r="H1" s="4">
        <f>+G1+31</f>
        <v>37016</v>
      </c>
      <c r="I1" s="4">
        <f>+H1+31</f>
        <v>37047</v>
      </c>
      <c r="J1" s="9" t="s">
        <v>19</v>
      </c>
      <c r="K1" s="4">
        <f>+I1+31</f>
        <v>37078</v>
      </c>
      <c r="L1" s="4">
        <f>+K1+31</f>
        <v>37109</v>
      </c>
      <c r="M1" s="4">
        <f>+L1+31</f>
        <v>37140</v>
      </c>
      <c r="N1" s="9" t="s">
        <v>20</v>
      </c>
      <c r="O1" s="4">
        <f>+M1+31</f>
        <v>37171</v>
      </c>
      <c r="P1" s="4">
        <f>+O1+31</f>
        <v>37202</v>
      </c>
      <c r="Q1" s="4">
        <f>+P1+31</f>
        <v>37233</v>
      </c>
      <c r="R1" s="9" t="s">
        <v>21</v>
      </c>
      <c r="S1" s="4" t="s">
        <v>5</v>
      </c>
      <c r="T1" s="9"/>
    </row>
    <row r="2" spans="2:20" ht="12.75">
      <c r="B2" s="14" t="s">
        <v>25</v>
      </c>
      <c r="C2" s="15">
        <v>3001.303</v>
      </c>
      <c r="D2" s="15">
        <v>3820.617</v>
      </c>
      <c r="E2" s="15">
        <v>3413.781</v>
      </c>
      <c r="F2" s="15">
        <f>+C2+D2+E2</f>
        <v>10235.701000000001</v>
      </c>
      <c r="G2" s="15">
        <v>3905.006</v>
      </c>
      <c r="H2" s="15">
        <v>4235.259</v>
      </c>
      <c r="I2" s="15">
        <v>3176.65</v>
      </c>
      <c r="J2" s="15">
        <f>+G2+H2+I2</f>
        <v>11316.914999999999</v>
      </c>
      <c r="K2" s="15">
        <v>3804.184</v>
      </c>
      <c r="L2" s="15">
        <v>5441.954</v>
      </c>
      <c r="M2" s="15">
        <v>3497.597</v>
      </c>
      <c r="N2" s="15">
        <f>+K2+L2+M2</f>
        <v>12743.734999999999</v>
      </c>
      <c r="O2" s="15">
        <v>4395.079</v>
      </c>
      <c r="P2" s="15">
        <v>5519.663</v>
      </c>
      <c r="Q2" s="15"/>
      <c r="R2" s="15"/>
      <c r="S2" s="15">
        <f aca="true" t="shared" si="0" ref="S2:S35">+F2+J2+N2+R2</f>
        <v>34296.351</v>
      </c>
      <c r="T2" s="9"/>
    </row>
    <row r="3" spans="2:20" ht="12.75">
      <c r="B3" t="s">
        <v>26</v>
      </c>
      <c r="C3" s="6">
        <v>3157.923</v>
      </c>
      <c r="D3" s="6">
        <v>4209.397</v>
      </c>
      <c r="E3" s="6">
        <v>3248.398</v>
      </c>
      <c r="F3" s="6">
        <f>+C3+D3+E3</f>
        <v>10615.718</v>
      </c>
      <c r="G3" s="6">
        <v>4159.272</v>
      </c>
      <c r="H3" s="6">
        <v>5541.217</v>
      </c>
      <c r="I3" s="6">
        <v>4986.391</v>
      </c>
      <c r="J3" s="6">
        <f>+G3+H3+I3</f>
        <v>14686.88</v>
      </c>
      <c r="K3" s="6">
        <v>6262.815</v>
      </c>
      <c r="L3" s="6">
        <v>7264.016</v>
      </c>
      <c r="M3" s="6">
        <v>5995.83</v>
      </c>
      <c r="N3" s="6">
        <f>+K3+L3+M3</f>
        <v>19522.661</v>
      </c>
      <c r="O3" s="6">
        <v>6358.486</v>
      </c>
      <c r="P3" s="6">
        <v>7112.259</v>
      </c>
      <c r="Q3" s="6"/>
      <c r="R3" s="6"/>
      <c r="S3" s="6">
        <f t="shared" si="0"/>
        <v>44825.259</v>
      </c>
      <c r="T3" s="9"/>
    </row>
    <row r="4" spans="2:20" ht="12.75">
      <c r="B4" s="14" t="s">
        <v>27</v>
      </c>
      <c r="C4" s="15">
        <v>2012.482</v>
      </c>
      <c r="D4" s="15">
        <v>1848.827</v>
      </c>
      <c r="E4" s="15">
        <v>2166.845</v>
      </c>
      <c r="F4" s="15">
        <f>+C4+D4+E4</f>
        <v>6028.154</v>
      </c>
      <c r="G4" s="15">
        <v>2741.785</v>
      </c>
      <c r="H4" s="15">
        <v>3217.923</v>
      </c>
      <c r="I4" s="15">
        <v>2678.663</v>
      </c>
      <c r="J4" s="15">
        <f>+G4+H4+I4</f>
        <v>8638.371</v>
      </c>
      <c r="K4" s="15">
        <v>3158.31</v>
      </c>
      <c r="L4" s="15">
        <v>3157.931</v>
      </c>
      <c r="M4" s="15">
        <v>2747.347</v>
      </c>
      <c r="N4" s="15">
        <f>+K4+L4+M4</f>
        <v>9063.588</v>
      </c>
      <c r="O4" s="15">
        <v>3038.671</v>
      </c>
      <c r="P4" s="15">
        <v>4207.36</v>
      </c>
      <c r="Q4" s="15"/>
      <c r="R4" s="15"/>
      <c r="S4" s="15">
        <f t="shared" si="0"/>
        <v>23730.112999999998</v>
      </c>
      <c r="T4" s="9"/>
    </row>
    <row r="5" spans="2:20" s="1" customFormat="1" ht="12.75">
      <c r="B5" s="1" t="s">
        <v>28</v>
      </c>
      <c r="C5" s="7">
        <f aca="true" t="shared" si="1" ref="C5:I5">+C2-C4</f>
        <v>988.8209999999999</v>
      </c>
      <c r="D5" s="7">
        <f t="shared" si="1"/>
        <v>1971.7900000000002</v>
      </c>
      <c r="E5" s="7">
        <f t="shared" si="1"/>
        <v>1246.9360000000001</v>
      </c>
      <c r="F5" s="7">
        <f t="shared" si="1"/>
        <v>4207.5470000000005</v>
      </c>
      <c r="G5" s="7">
        <f t="shared" si="1"/>
        <v>1163.221</v>
      </c>
      <c r="H5" s="7">
        <f t="shared" si="1"/>
        <v>1017.3360000000002</v>
      </c>
      <c r="I5" s="7">
        <f t="shared" si="1"/>
        <v>497.9870000000001</v>
      </c>
      <c r="J5" s="7">
        <f>+J2-J4</f>
        <v>2678.544</v>
      </c>
      <c r="K5" s="7">
        <f aca="true" t="shared" si="2" ref="K5:R5">+K2-K4</f>
        <v>645.8740000000003</v>
      </c>
      <c r="L5" s="7">
        <f t="shared" si="2"/>
        <v>2284.0229999999997</v>
      </c>
      <c r="M5" s="7">
        <f t="shared" si="2"/>
        <v>750.25</v>
      </c>
      <c r="N5" s="7">
        <f t="shared" si="2"/>
        <v>3680.146999999999</v>
      </c>
      <c r="O5" s="7">
        <f t="shared" si="2"/>
        <v>1356.408</v>
      </c>
      <c r="P5" s="7">
        <f t="shared" si="2"/>
        <v>1312.3029999999999</v>
      </c>
      <c r="Q5" s="7">
        <f t="shared" si="2"/>
        <v>0</v>
      </c>
      <c r="R5" s="7">
        <f t="shared" si="2"/>
        <v>0</v>
      </c>
      <c r="S5" s="7">
        <f t="shared" si="0"/>
        <v>10566.238</v>
      </c>
      <c r="T5" s="9"/>
    </row>
    <row r="6" spans="2:20" s="1" customFormat="1" ht="12.75">
      <c r="B6" s="16" t="s">
        <v>29</v>
      </c>
      <c r="C6" s="17">
        <f aca="true" t="shared" si="3" ref="C6:I6">+C2-C3</f>
        <v>-156.6199999999999</v>
      </c>
      <c r="D6" s="17">
        <f t="shared" si="3"/>
        <v>-388.77999999999975</v>
      </c>
      <c r="E6" s="17">
        <f t="shared" si="3"/>
        <v>165.3829999999998</v>
      </c>
      <c r="F6" s="17">
        <f t="shared" si="3"/>
        <v>-380.0169999999998</v>
      </c>
      <c r="G6" s="17">
        <f t="shared" si="3"/>
        <v>-254.26600000000008</v>
      </c>
      <c r="H6" s="17">
        <f t="shared" si="3"/>
        <v>-1305.9579999999996</v>
      </c>
      <c r="I6" s="17">
        <f t="shared" si="3"/>
        <v>-1809.7409999999995</v>
      </c>
      <c r="J6" s="17">
        <f>+J2-J3</f>
        <v>-3369.965</v>
      </c>
      <c r="K6" s="17">
        <f aca="true" t="shared" si="4" ref="K6:R6">+K2-K3</f>
        <v>-2458.6309999999994</v>
      </c>
      <c r="L6" s="17">
        <f t="shared" si="4"/>
        <v>-1822.062</v>
      </c>
      <c r="M6" s="17">
        <f t="shared" si="4"/>
        <v>-2498.2329999999997</v>
      </c>
      <c r="N6" s="17">
        <f t="shared" si="4"/>
        <v>-6778.926000000001</v>
      </c>
      <c r="O6" s="17">
        <f t="shared" si="4"/>
        <v>-1963.4070000000002</v>
      </c>
      <c r="P6" s="17">
        <f t="shared" si="4"/>
        <v>-1592.5960000000005</v>
      </c>
      <c r="Q6" s="17">
        <f t="shared" si="4"/>
        <v>0</v>
      </c>
      <c r="R6" s="17">
        <f t="shared" si="4"/>
        <v>0</v>
      </c>
      <c r="S6" s="17">
        <f t="shared" si="0"/>
        <v>-10528.908000000001</v>
      </c>
      <c r="T6" s="9"/>
    </row>
    <row r="7" spans="2:19" ht="12.75">
      <c r="B7" s="2" t="s">
        <v>0</v>
      </c>
      <c r="C7" s="6">
        <v>236.797</v>
      </c>
      <c r="D7" s="6">
        <v>355.105</v>
      </c>
      <c r="E7" s="6">
        <v>316.683</v>
      </c>
      <c r="F7" s="6">
        <f>+C7+D7+E7</f>
        <v>908.585</v>
      </c>
      <c r="G7" s="6">
        <v>1168.738</v>
      </c>
      <c r="H7" s="6">
        <v>413.979</v>
      </c>
      <c r="I7" s="6">
        <v>1679.64</v>
      </c>
      <c r="J7" s="6">
        <f>+G7+H7+I7</f>
        <v>3262.357</v>
      </c>
      <c r="K7" s="6">
        <v>345.54</v>
      </c>
      <c r="L7" s="6">
        <v>346.422</v>
      </c>
      <c r="M7" s="6"/>
      <c r="N7" s="6">
        <f>+K7+L7+M7</f>
        <v>691.962</v>
      </c>
      <c r="O7" s="6"/>
      <c r="P7" s="6"/>
      <c r="Q7" s="6"/>
      <c r="R7" s="6">
        <f>+O7+P7+Q7</f>
        <v>0</v>
      </c>
      <c r="S7" s="6">
        <f t="shared" si="0"/>
        <v>4862.904</v>
      </c>
    </row>
    <row r="8" spans="2:21" ht="12.75">
      <c r="B8" s="18" t="s">
        <v>1</v>
      </c>
      <c r="C8" s="15">
        <v>1390.937</v>
      </c>
      <c r="D8" s="15">
        <v>3175.197</v>
      </c>
      <c r="E8" s="15">
        <v>3194.646</v>
      </c>
      <c r="F8" s="15">
        <f>+C8+D8+E8</f>
        <v>7760.780000000001</v>
      </c>
      <c r="G8" s="15">
        <v>1977.425</v>
      </c>
      <c r="H8" s="15">
        <v>3562.006</v>
      </c>
      <c r="I8" s="15">
        <v>6549.059</v>
      </c>
      <c r="J8" s="15">
        <f>+G8+H8+I8</f>
        <v>12088.49</v>
      </c>
      <c r="K8" s="15">
        <v>2019.875</v>
      </c>
      <c r="L8" s="15">
        <v>3758.987</v>
      </c>
      <c r="M8" s="15"/>
      <c r="N8" s="15">
        <f>+K8+L8+M8</f>
        <v>5778.862</v>
      </c>
      <c r="O8" s="15"/>
      <c r="P8" s="15"/>
      <c r="Q8" s="15"/>
      <c r="R8" s="15">
        <f>+O8+P8+Q8</f>
        <v>0</v>
      </c>
      <c r="S8" s="15">
        <f t="shared" si="0"/>
        <v>25628.132</v>
      </c>
      <c r="T8">
        <f>5640-5409</f>
        <v>231</v>
      </c>
      <c r="U8" s="11">
        <v>3.915202</v>
      </c>
    </row>
    <row r="9" spans="2:21" s="1" customFormat="1" ht="12.75">
      <c r="B9" s="1" t="s">
        <v>9</v>
      </c>
      <c r="C9" s="7">
        <f aca="true" t="shared" si="5" ref="C9:I9">SUM(C7:C8)</f>
        <v>1627.734</v>
      </c>
      <c r="D9" s="7">
        <f t="shared" si="5"/>
        <v>3530.302</v>
      </c>
      <c r="E9" s="7">
        <f t="shared" si="5"/>
        <v>3511.329</v>
      </c>
      <c r="F9" s="7">
        <f t="shared" si="5"/>
        <v>8669.365000000002</v>
      </c>
      <c r="G9" s="7">
        <f t="shared" si="5"/>
        <v>3146.163</v>
      </c>
      <c r="H9" s="7">
        <f t="shared" si="5"/>
        <v>3975.9849999999997</v>
      </c>
      <c r="I9" s="7">
        <f t="shared" si="5"/>
        <v>8228.699</v>
      </c>
      <c r="J9" s="7">
        <f>SUM(J7:J8)</f>
        <v>15350.847</v>
      </c>
      <c r="K9" s="7">
        <f aca="true" t="shared" si="6" ref="K9:R9">SUM(K7:K8)</f>
        <v>2365.415</v>
      </c>
      <c r="L9" s="7">
        <f t="shared" si="6"/>
        <v>4105.409</v>
      </c>
      <c r="M9" s="7">
        <f t="shared" si="6"/>
        <v>0</v>
      </c>
      <c r="N9" s="7">
        <f t="shared" si="6"/>
        <v>6470.8240000000005</v>
      </c>
      <c r="O9" s="7">
        <f t="shared" si="6"/>
        <v>0</v>
      </c>
      <c r="P9" s="7">
        <f t="shared" si="6"/>
        <v>0</v>
      </c>
      <c r="Q9" s="7">
        <f t="shared" si="6"/>
        <v>0</v>
      </c>
      <c r="R9" s="7">
        <f t="shared" si="6"/>
        <v>0</v>
      </c>
      <c r="S9" s="7">
        <f t="shared" si="0"/>
        <v>30491.036</v>
      </c>
      <c r="U9" s="11">
        <v>4.689542</v>
      </c>
    </row>
    <row r="10" spans="2:21" ht="12.75">
      <c r="B10" s="18" t="s">
        <v>2</v>
      </c>
      <c r="C10" s="15">
        <v>101.118</v>
      </c>
      <c r="D10" s="15">
        <v>207.436</v>
      </c>
      <c r="E10" s="15">
        <v>260.425</v>
      </c>
      <c r="F10" s="15">
        <f>+C10+D10+E10</f>
        <v>568.979</v>
      </c>
      <c r="G10" s="15">
        <v>223.935</v>
      </c>
      <c r="H10" s="15">
        <v>306.435</v>
      </c>
      <c r="I10" s="15">
        <v>402.476</v>
      </c>
      <c r="J10" s="15">
        <f>+G10+H10+I10</f>
        <v>932.846</v>
      </c>
      <c r="K10" s="15">
        <v>237.971</v>
      </c>
      <c r="L10" s="15">
        <v>182.128</v>
      </c>
      <c r="M10" s="15">
        <v>272.281</v>
      </c>
      <c r="N10" s="15">
        <f>+K10+L10+M10</f>
        <v>692.38</v>
      </c>
      <c r="O10" s="15"/>
      <c r="P10" s="15"/>
      <c r="Q10" s="15"/>
      <c r="R10" s="15">
        <f>+O10+P10+Q10</f>
        <v>0</v>
      </c>
      <c r="S10" s="15">
        <f t="shared" si="0"/>
        <v>2194.205</v>
      </c>
      <c r="T10" s="7">
        <v>2904.899</v>
      </c>
      <c r="U10" s="11">
        <v>0.77434</v>
      </c>
    </row>
    <row r="11" spans="2:21" ht="12.75">
      <c r="B11" s="2" t="s">
        <v>3</v>
      </c>
      <c r="C11" s="6">
        <v>1044.324</v>
      </c>
      <c r="D11" s="6">
        <v>2153.134</v>
      </c>
      <c r="E11" s="6">
        <v>821.129</v>
      </c>
      <c r="F11" s="6">
        <f>+C11+D11+E11</f>
        <v>4018.587</v>
      </c>
      <c r="G11" s="6">
        <v>1193.552</v>
      </c>
      <c r="H11" s="6">
        <v>2016.86</v>
      </c>
      <c r="I11" s="6">
        <v>1905.251</v>
      </c>
      <c r="J11" s="6">
        <f>+G11+H11+I11</f>
        <v>5115.663</v>
      </c>
      <c r="K11" s="6">
        <v>2866.535</v>
      </c>
      <c r="L11" s="6">
        <v>3923.957</v>
      </c>
      <c r="M11" s="6">
        <v>3043.218</v>
      </c>
      <c r="N11" s="6">
        <f>+K11+L11+M11</f>
        <v>9833.71</v>
      </c>
      <c r="O11" s="6"/>
      <c r="P11" s="6"/>
      <c r="Q11" s="6"/>
      <c r="R11" s="6">
        <f>+O11+P11+Q11</f>
        <v>0</v>
      </c>
      <c r="S11" s="6">
        <f t="shared" si="0"/>
        <v>18967.96</v>
      </c>
      <c r="U11" s="11">
        <v>3.378303</v>
      </c>
    </row>
    <row r="12" spans="2:21" s="1" customFormat="1" ht="12.75">
      <c r="B12" s="16" t="s">
        <v>8</v>
      </c>
      <c r="C12" s="17">
        <f aca="true" t="shared" si="7" ref="C12:I12">+C10+C11</f>
        <v>1145.442</v>
      </c>
      <c r="D12" s="17">
        <f t="shared" si="7"/>
        <v>2360.57</v>
      </c>
      <c r="E12" s="17">
        <f t="shared" si="7"/>
        <v>1081.554</v>
      </c>
      <c r="F12" s="17">
        <f t="shared" si="7"/>
        <v>4587.566</v>
      </c>
      <c r="G12" s="17">
        <f t="shared" si="7"/>
        <v>1417.4869999999999</v>
      </c>
      <c r="H12" s="17">
        <f t="shared" si="7"/>
        <v>2323.295</v>
      </c>
      <c r="I12" s="17">
        <f t="shared" si="7"/>
        <v>2307.727</v>
      </c>
      <c r="J12" s="17">
        <f>+J10+J11</f>
        <v>6048.509</v>
      </c>
      <c r="K12" s="17">
        <f aca="true" t="shared" si="8" ref="K12:R12">+K10+K11</f>
        <v>3104.506</v>
      </c>
      <c r="L12" s="17">
        <f t="shared" si="8"/>
        <v>4106.085</v>
      </c>
      <c r="M12" s="17">
        <f t="shared" si="8"/>
        <v>3315.499</v>
      </c>
      <c r="N12" s="17">
        <f t="shared" si="8"/>
        <v>10526.089999999998</v>
      </c>
      <c r="O12" s="17">
        <f t="shared" si="8"/>
        <v>0</v>
      </c>
      <c r="P12" s="17">
        <f t="shared" si="8"/>
        <v>0</v>
      </c>
      <c r="Q12" s="17">
        <f t="shared" si="8"/>
        <v>0</v>
      </c>
      <c r="R12" s="17">
        <f t="shared" si="8"/>
        <v>0</v>
      </c>
      <c r="S12" s="17">
        <f t="shared" si="0"/>
        <v>21162.165</v>
      </c>
      <c r="U12" s="11">
        <v>4.152644</v>
      </c>
    </row>
    <row r="13" spans="2:21" s="1" customFormat="1" ht="12.75">
      <c r="B13" s="2" t="s">
        <v>23</v>
      </c>
      <c r="C13" s="8">
        <f>+C7+C10</f>
        <v>337.91499999999996</v>
      </c>
      <c r="D13" s="8">
        <f aca="true" t="shared" si="9" ref="D13:R13">+D7+D10</f>
        <v>562.541</v>
      </c>
      <c r="E13" s="8">
        <f t="shared" si="9"/>
        <v>577.108</v>
      </c>
      <c r="F13" s="8">
        <f t="shared" si="9"/>
        <v>1477.564</v>
      </c>
      <c r="G13" s="8">
        <f t="shared" si="9"/>
        <v>1392.673</v>
      </c>
      <c r="H13" s="8">
        <f t="shared" si="9"/>
        <v>720.414</v>
      </c>
      <c r="I13" s="8">
        <f t="shared" si="9"/>
        <v>2082.116</v>
      </c>
      <c r="J13" s="8">
        <f t="shared" si="9"/>
        <v>4195.2029999999995</v>
      </c>
      <c r="K13" s="8">
        <f t="shared" si="9"/>
        <v>583.511</v>
      </c>
      <c r="L13" s="8">
        <f t="shared" si="9"/>
        <v>528.55</v>
      </c>
      <c r="M13" s="8">
        <f t="shared" si="9"/>
        <v>272.281</v>
      </c>
      <c r="N13" s="8">
        <f t="shared" si="9"/>
        <v>1384.342</v>
      </c>
      <c r="O13" s="8">
        <f t="shared" si="9"/>
        <v>0</v>
      </c>
      <c r="P13" s="8">
        <f t="shared" si="9"/>
        <v>0</v>
      </c>
      <c r="Q13" s="8">
        <f t="shared" si="9"/>
        <v>0</v>
      </c>
      <c r="R13" s="8">
        <f t="shared" si="9"/>
        <v>0</v>
      </c>
      <c r="S13" s="8">
        <f t="shared" si="0"/>
        <v>7057.109</v>
      </c>
      <c r="U13" s="11">
        <v>3915.202</v>
      </c>
    </row>
    <row r="14" spans="2:21" s="1" customFormat="1" ht="12.75">
      <c r="B14" s="18" t="s">
        <v>22</v>
      </c>
      <c r="C14" s="19">
        <f>+C8+C11</f>
        <v>2435.261</v>
      </c>
      <c r="D14" s="19">
        <f aca="true" t="shared" si="10" ref="D14:R14">+D8+D11</f>
        <v>5328.331</v>
      </c>
      <c r="E14" s="19">
        <f t="shared" si="10"/>
        <v>4015.775</v>
      </c>
      <c r="F14" s="19">
        <f t="shared" si="10"/>
        <v>11779.367</v>
      </c>
      <c r="G14" s="19">
        <f t="shared" si="10"/>
        <v>3170.977</v>
      </c>
      <c r="H14" s="19">
        <f t="shared" si="10"/>
        <v>5578.866</v>
      </c>
      <c r="I14" s="19">
        <f t="shared" si="10"/>
        <v>8454.31</v>
      </c>
      <c r="J14" s="19">
        <f t="shared" si="10"/>
        <v>17204.153</v>
      </c>
      <c r="K14" s="19">
        <f t="shared" si="10"/>
        <v>4886.41</v>
      </c>
      <c r="L14" s="19">
        <f t="shared" si="10"/>
        <v>7682.9439999999995</v>
      </c>
      <c r="M14" s="19">
        <f t="shared" si="10"/>
        <v>3043.218</v>
      </c>
      <c r="N14" s="19">
        <f t="shared" si="10"/>
        <v>15612.572</v>
      </c>
      <c r="O14" s="19">
        <f t="shared" si="10"/>
        <v>0</v>
      </c>
      <c r="P14" s="19">
        <f t="shared" si="10"/>
        <v>0</v>
      </c>
      <c r="Q14" s="19">
        <f t="shared" si="10"/>
        <v>0</v>
      </c>
      <c r="R14" s="19">
        <f t="shared" si="10"/>
        <v>0</v>
      </c>
      <c r="S14" s="19">
        <f t="shared" si="0"/>
        <v>44596.092</v>
      </c>
      <c r="U14" s="11">
        <v>4689.542</v>
      </c>
    </row>
    <row r="15" spans="2:21" s="1" customFormat="1" ht="12.75">
      <c r="B15" s="1" t="s">
        <v>6</v>
      </c>
      <c r="C15" s="7">
        <f aca="true" t="shared" si="11" ref="C15:J15">+C13+C14</f>
        <v>2773.176</v>
      </c>
      <c r="D15" s="7">
        <f t="shared" si="11"/>
        <v>5890.872</v>
      </c>
      <c r="E15" s="7">
        <f t="shared" si="11"/>
        <v>4592.883</v>
      </c>
      <c r="F15" s="7">
        <f t="shared" si="11"/>
        <v>13256.931</v>
      </c>
      <c r="G15" s="7">
        <f t="shared" si="11"/>
        <v>4563.65</v>
      </c>
      <c r="H15" s="7">
        <f t="shared" si="11"/>
        <v>6299.28</v>
      </c>
      <c r="I15" s="7">
        <f t="shared" si="11"/>
        <v>10536.426</v>
      </c>
      <c r="J15" s="7">
        <f t="shared" si="11"/>
        <v>21399.356</v>
      </c>
      <c r="K15" s="7">
        <f aca="true" t="shared" si="12" ref="K15:R15">+K13+K14</f>
        <v>5469.921</v>
      </c>
      <c r="L15" s="7">
        <f t="shared" si="12"/>
        <v>8211.493999999999</v>
      </c>
      <c r="M15" s="7">
        <f t="shared" si="12"/>
        <v>3315.499</v>
      </c>
      <c r="N15" s="7">
        <f t="shared" si="12"/>
        <v>16996.914</v>
      </c>
      <c r="O15" s="7">
        <f t="shared" si="12"/>
        <v>0</v>
      </c>
      <c r="P15" s="7">
        <f t="shared" si="12"/>
        <v>0</v>
      </c>
      <c r="Q15" s="7">
        <f t="shared" si="12"/>
        <v>0</v>
      </c>
      <c r="R15" s="7">
        <f t="shared" si="12"/>
        <v>0</v>
      </c>
      <c r="S15" s="7">
        <f t="shared" si="0"/>
        <v>51653.201</v>
      </c>
      <c r="U15" s="11">
        <v>3378.303</v>
      </c>
    </row>
    <row r="16" spans="2:21" ht="12.75">
      <c r="B16" s="18" t="s">
        <v>4</v>
      </c>
      <c r="C16" s="19">
        <v>124.5983</v>
      </c>
      <c r="D16" s="19">
        <v>26.6042</v>
      </c>
      <c r="E16" s="15">
        <v>19.3214</v>
      </c>
      <c r="F16" s="15">
        <f>+C16+D16+E16</f>
        <v>170.5239</v>
      </c>
      <c r="G16" s="15">
        <v>76.5256</v>
      </c>
      <c r="H16" s="15">
        <v>16.6991</v>
      </c>
      <c r="I16" s="15">
        <v>25.0915</v>
      </c>
      <c r="J16" s="15">
        <f>+G16+H16+I16</f>
        <v>118.3162</v>
      </c>
      <c r="K16" s="15">
        <v>41.7154</v>
      </c>
      <c r="L16" s="15">
        <v>7.20159</v>
      </c>
      <c r="M16" s="15">
        <v>0</v>
      </c>
      <c r="N16" s="15">
        <f>+K16+L16+M16</f>
        <v>48.916990000000006</v>
      </c>
      <c r="O16" s="15">
        <v>40.048516</v>
      </c>
      <c r="P16" s="15">
        <v>7.666</v>
      </c>
      <c r="Q16" s="15">
        <v>0</v>
      </c>
      <c r="R16" s="15">
        <f>+O16+P16+Q16</f>
        <v>47.714516</v>
      </c>
      <c r="S16" s="15">
        <f t="shared" si="0"/>
        <v>385.471606</v>
      </c>
      <c r="T16" s="13">
        <f>+S16+40.0485</f>
        <v>425.520106</v>
      </c>
      <c r="U16" s="11">
        <v>8067.845</v>
      </c>
    </row>
    <row r="17" spans="2:21" ht="12.75">
      <c r="B17" s="2" t="s">
        <v>16</v>
      </c>
      <c r="C17" s="6">
        <f aca="true" t="shared" si="13" ref="C17:M17">+C16+C12</f>
        <v>1270.0403000000001</v>
      </c>
      <c r="D17" s="6">
        <f t="shared" si="13"/>
        <v>2387.1742000000004</v>
      </c>
      <c r="E17" s="6">
        <f t="shared" si="13"/>
        <v>1100.8754000000001</v>
      </c>
      <c r="F17" s="6">
        <f t="shared" si="13"/>
        <v>4758.0899</v>
      </c>
      <c r="G17" s="6">
        <f t="shared" si="13"/>
        <v>1494.0125999999998</v>
      </c>
      <c r="H17" s="6">
        <f t="shared" si="13"/>
        <v>2339.9941</v>
      </c>
      <c r="I17" s="6">
        <f t="shared" si="13"/>
        <v>2332.8185</v>
      </c>
      <c r="J17" s="6">
        <f>+G17+H17+I17</f>
        <v>6166.825199999999</v>
      </c>
      <c r="K17" s="6">
        <f t="shared" si="13"/>
        <v>3146.2214</v>
      </c>
      <c r="L17" s="6">
        <f t="shared" si="13"/>
        <v>4113.28659</v>
      </c>
      <c r="M17" s="6">
        <f t="shared" si="13"/>
        <v>3315.499</v>
      </c>
      <c r="N17" s="6">
        <f>+K17+L17+M17</f>
        <v>10575.00699</v>
      </c>
      <c r="O17" s="6"/>
      <c r="P17" s="6"/>
      <c r="Q17" s="6"/>
      <c r="R17" s="6">
        <f>+O17+P17+Q17</f>
        <v>0</v>
      </c>
      <c r="S17" s="6">
        <f t="shared" si="0"/>
        <v>21499.92209</v>
      </c>
      <c r="T17" s="13"/>
      <c r="U17" s="11">
        <v>774.34</v>
      </c>
    </row>
    <row r="18" spans="2:21" ht="12.75">
      <c r="B18" s="16" t="s">
        <v>7</v>
      </c>
      <c r="C18" s="17">
        <f aca="true" t="shared" si="14" ref="C18:J18">+C15+C16</f>
        <v>2897.7743</v>
      </c>
      <c r="D18" s="17">
        <f t="shared" si="14"/>
        <v>5917.4762</v>
      </c>
      <c r="E18" s="17">
        <f t="shared" si="14"/>
        <v>4612.2044</v>
      </c>
      <c r="F18" s="17">
        <f t="shared" si="14"/>
        <v>13427.4549</v>
      </c>
      <c r="G18" s="17">
        <f t="shared" si="14"/>
        <v>4640.1756</v>
      </c>
      <c r="H18" s="17">
        <f t="shared" si="14"/>
        <v>6315.9791</v>
      </c>
      <c r="I18" s="17">
        <f t="shared" si="14"/>
        <v>10561.5175</v>
      </c>
      <c r="J18" s="17">
        <f t="shared" si="14"/>
        <v>21517.6722</v>
      </c>
      <c r="K18" s="17">
        <f aca="true" t="shared" si="15" ref="K18:R18">+K15+K16</f>
        <v>5511.6364</v>
      </c>
      <c r="L18" s="17">
        <f t="shared" si="15"/>
        <v>8218.69559</v>
      </c>
      <c r="M18" s="17">
        <f t="shared" si="15"/>
        <v>3315.499</v>
      </c>
      <c r="N18" s="17">
        <f t="shared" si="15"/>
        <v>17045.830990000002</v>
      </c>
      <c r="O18" s="17">
        <f t="shared" si="15"/>
        <v>40.048516</v>
      </c>
      <c r="P18" s="17">
        <f t="shared" si="15"/>
        <v>7.666</v>
      </c>
      <c r="Q18" s="17">
        <f t="shared" si="15"/>
        <v>0</v>
      </c>
      <c r="R18" s="17">
        <f t="shared" si="15"/>
        <v>47.714516</v>
      </c>
      <c r="S18" s="17">
        <f t="shared" si="0"/>
        <v>52038.672606</v>
      </c>
      <c r="T18" s="11"/>
      <c r="U18" s="11">
        <v>4152.644</v>
      </c>
    </row>
    <row r="19" spans="2:22" s="1" customFormat="1" ht="12.75">
      <c r="B19" s="1" t="s">
        <v>10</v>
      </c>
      <c r="C19" s="7">
        <f>+C20+C21</f>
        <v>1785.3596</v>
      </c>
      <c r="D19" s="7">
        <v>1742.9147</v>
      </c>
      <c r="E19" s="7">
        <f aca="true" t="shared" si="16" ref="E19:J19">+E20+E21</f>
        <v>2189.3756</v>
      </c>
      <c r="F19" s="7">
        <f t="shared" si="16"/>
        <v>5717.635200000001</v>
      </c>
      <c r="G19" s="7">
        <f t="shared" si="16"/>
        <v>3040.5116</v>
      </c>
      <c r="H19" s="7">
        <f t="shared" si="16"/>
        <v>3810.9616</v>
      </c>
      <c r="I19" s="7">
        <f t="shared" si="16"/>
        <v>3635.9439</v>
      </c>
      <c r="J19" s="7">
        <f t="shared" si="16"/>
        <v>10487.4171</v>
      </c>
      <c r="K19" s="7">
        <f aca="true" t="shared" si="17" ref="K19:R19">+K20+K21</f>
        <v>1676.5683</v>
      </c>
      <c r="L19" s="7">
        <f t="shared" si="17"/>
        <v>2624.8814</v>
      </c>
      <c r="M19" s="7">
        <f t="shared" si="17"/>
        <v>0</v>
      </c>
      <c r="N19" s="7">
        <f t="shared" si="17"/>
        <v>4301.4497</v>
      </c>
      <c r="O19" s="7">
        <f t="shared" si="17"/>
        <v>0</v>
      </c>
      <c r="P19" s="7">
        <f t="shared" si="17"/>
        <v>0</v>
      </c>
      <c r="Q19" s="7">
        <f t="shared" si="17"/>
        <v>0</v>
      </c>
      <c r="R19" s="7">
        <f t="shared" si="17"/>
        <v>0</v>
      </c>
      <c r="S19" s="7">
        <f t="shared" si="0"/>
        <v>20506.502</v>
      </c>
      <c r="T19" s="3"/>
      <c r="U19" s="11"/>
      <c r="V19" s="10"/>
    </row>
    <row r="20" spans="2:21" ht="12.75">
      <c r="B20" s="14" t="s">
        <v>11</v>
      </c>
      <c r="C20" s="15"/>
      <c r="D20" s="15"/>
      <c r="E20" s="15"/>
      <c r="F20" s="15"/>
      <c r="G20" s="15"/>
      <c r="H20" s="15"/>
      <c r="I20" s="15"/>
      <c r="J20" s="15"/>
      <c r="K20" s="15"/>
      <c r="L20" s="15"/>
      <c r="M20" s="15"/>
      <c r="N20" s="15"/>
      <c r="O20" s="15"/>
      <c r="P20" s="15"/>
      <c r="Q20" s="15"/>
      <c r="R20" s="15"/>
      <c r="S20" s="15">
        <f t="shared" si="0"/>
        <v>0</v>
      </c>
      <c r="T20" s="5"/>
      <c r="U20" s="11">
        <f>1828.913+1871.904+451.827</f>
        <v>4152.644</v>
      </c>
    </row>
    <row r="21" spans="2:21" ht="12.75">
      <c r="B21" t="s">
        <v>12</v>
      </c>
      <c r="C21" s="6">
        <v>1785.3596</v>
      </c>
      <c r="D21" s="6">
        <v>1742.9</v>
      </c>
      <c r="E21" s="6">
        <v>2189.3756</v>
      </c>
      <c r="F21" s="6">
        <f>+C21+D21+E21</f>
        <v>5717.635200000001</v>
      </c>
      <c r="G21" s="6">
        <f>3040.5116</f>
        <v>3040.5116</v>
      </c>
      <c r="H21" s="6">
        <v>3810.9616</v>
      </c>
      <c r="I21" s="6">
        <v>3635.9439</v>
      </c>
      <c r="J21" s="6">
        <f>+G21+H21+I21</f>
        <v>10487.4171</v>
      </c>
      <c r="K21" s="6">
        <v>1676.5683</v>
      </c>
      <c r="L21" s="6">
        <v>2624.8814</v>
      </c>
      <c r="M21" s="6"/>
      <c r="N21" s="6">
        <f>+K21+L21+M21</f>
        <v>4301.4497</v>
      </c>
      <c r="O21" s="6"/>
      <c r="P21" s="6"/>
      <c r="Q21" s="6"/>
      <c r="R21" s="6">
        <f>+O21+P21+Q21</f>
        <v>0</v>
      </c>
      <c r="S21" s="6">
        <f t="shared" si="0"/>
        <v>20506.502</v>
      </c>
      <c r="T21" s="5"/>
      <c r="U21" s="11">
        <f>1871.904+451.827</f>
        <v>2323.7309999999998</v>
      </c>
    </row>
    <row r="22" spans="2:21" s="1" customFormat="1" ht="12.75">
      <c r="B22" s="16" t="s">
        <v>13</v>
      </c>
      <c r="C22" s="17">
        <f aca="true" t="shared" si="18" ref="C22:J22">+C23+C24</f>
        <v>284.8</v>
      </c>
      <c r="D22" s="17">
        <f t="shared" si="18"/>
        <v>1212.3341</v>
      </c>
      <c r="E22" s="17">
        <f t="shared" si="18"/>
        <v>925.5</v>
      </c>
      <c r="F22" s="17">
        <f t="shared" si="18"/>
        <v>2422.6341</v>
      </c>
      <c r="G22" s="17">
        <f t="shared" si="18"/>
        <v>289.8967</v>
      </c>
      <c r="H22" s="17">
        <f t="shared" si="18"/>
        <v>335</v>
      </c>
      <c r="I22" s="17">
        <f t="shared" si="18"/>
        <v>1428.924</v>
      </c>
      <c r="J22" s="17">
        <f t="shared" si="18"/>
        <v>2053.8207</v>
      </c>
      <c r="K22" s="17">
        <f aca="true" t="shared" si="19" ref="K22:R22">+K23+K24</f>
        <v>441.4098</v>
      </c>
      <c r="L22" s="17">
        <f t="shared" si="19"/>
        <v>177.5089</v>
      </c>
      <c r="M22" s="17">
        <f t="shared" si="19"/>
        <v>0</v>
      </c>
      <c r="N22" s="17">
        <f t="shared" si="19"/>
        <v>618.9187000000001</v>
      </c>
      <c r="O22" s="17">
        <f t="shared" si="19"/>
        <v>0</v>
      </c>
      <c r="P22" s="17">
        <f t="shared" si="19"/>
        <v>0</v>
      </c>
      <c r="Q22" s="17">
        <f t="shared" si="19"/>
        <v>0</v>
      </c>
      <c r="R22" s="17">
        <f t="shared" si="19"/>
        <v>0</v>
      </c>
      <c r="S22" s="17">
        <f t="shared" si="0"/>
        <v>5095.373500000001</v>
      </c>
      <c r="T22" s="3"/>
      <c r="U22" s="11">
        <v>1828.913</v>
      </c>
    </row>
    <row r="23" spans="2:21" ht="12.75">
      <c r="B23" t="s">
        <v>11</v>
      </c>
      <c r="C23" s="6">
        <v>0</v>
      </c>
      <c r="D23" s="6">
        <v>0</v>
      </c>
      <c r="E23" s="6">
        <v>0</v>
      </c>
      <c r="F23" s="6">
        <f>+C23+D23+E23</f>
        <v>0</v>
      </c>
      <c r="G23" s="6">
        <v>0</v>
      </c>
      <c r="H23" s="6"/>
      <c r="I23" s="6"/>
      <c r="J23" s="6"/>
      <c r="K23" s="6"/>
      <c r="L23" s="6"/>
      <c r="M23" s="6"/>
      <c r="N23" s="6"/>
      <c r="O23" s="6"/>
      <c r="P23" s="6"/>
      <c r="Q23" s="6"/>
      <c r="R23" s="6"/>
      <c r="S23" s="6">
        <f t="shared" si="0"/>
        <v>0</v>
      </c>
      <c r="T23" s="5"/>
      <c r="U23" s="11">
        <v>23.449</v>
      </c>
    </row>
    <row r="24" spans="2:21" ht="12.75">
      <c r="B24" s="14" t="s">
        <v>12</v>
      </c>
      <c r="C24" s="15">
        <v>284.8</v>
      </c>
      <c r="D24" s="15">
        <v>1212.3341</v>
      </c>
      <c r="E24" s="15">
        <v>925.5</v>
      </c>
      <c r="F24" s="15">
        <f>+C24+D24+E24</f>
        <v>2422.6341</v>
      </c>
      <c r="G24" s="15">
        <v>289.8967</v>
      </c>
      <c r="H24" s="15">
        <v>335</v>
      </c>
      <c r="I24" s="15">
        <v>1428.924</v>
      </c>
      <c r="J24" s="15">
        <f>+G24+H24+I24</f>
        <v>2053.8207</v>
      </c>
      <c r="K24" s="15">
        <v>441.4098</v>
      </c>
      <c r="L24" s="15">
        <v>177.5089</v>
      </c>
      <c r="M24" s="15"/>
      <c r="N24" s="15">
        <f>+K24+L24+M24</f>
        <v>618.9187000000001</v>
      </c>
      <c r="O24" s="15"/>
      <c r="P24" s="15"/>
      <c r="Q24" s="15"/>
      <c r="R24" s="15">
        <f>+O24+P24+Q24</f>
        <v>0</v>
      </c>
      <c r="S24" s="15">
        <f t="shared" si="0"/>
        <v>5095.373500000001</v>
      </c>
      <c r="T24" s="5"/>
      <c r="U24" s="11">
        <v>999.892</v>
      </c>
    </row>
    <row r="25" spans="2:21" s="1" customFormat="1" ht="12.75">
      <c r="B25" s="1" t="s">
        <v>24</v>
      </c>
      <c r="C25" s="7">
        <f aca="true" t="shared" si="20" ref="C25:J25">+C26+C27</f>
        <v>0</v>
      </c>
      <c r="D25" s="7">
        <f t="shared" si="20"/>
        <v>0</v>
      </c>
      <c r="E25" s="7">
        <f t="shared" si="20"/>
        <v>171</v>
      </c>
      <c r="F25" s="7">
        <f t="shared" si="20"/>
        <v>171</v>
      </c>
      <c r="G25" s="7">
        <f t="shared" si="20"/>
        <v>0</v>
      </c>
      <c r="H25" s="7">
        <f t="shared" si="20"/>
        <v>0</v>
      </c>
      <c r="I25" s="7">
        <f t="shared" si="20"/>
        <v>0</v>
      </c>
      <c r="J25" s="7">
        <f t="shared" si="20"/>
        <v>0</v>
      </c>
      <c r="K25" s="7">
        <f aca="true" t="shared" si="21" ref="K25:R25">+K26+K27</f>
        <v>0</v>
      </c>
      <c r="L25" s="7">
        <f t="shared" si="21"/>
        <v>0</v>
      </c>
      <c r="M25" s="7">
        <f t="shared" si="21"/>
        <v>0</v>
      </c>
      <c r="N25" s="7">
        <f t="shared" si="21"/>
        <v>0</v>
      </c>
      <c r="O25" s="7">
        <f t="shared" si="21"/>
        <v>0</v>
      </c>
      <c r="P25" s="7">
        <f t="shared" si="21"/>
        <v>0</v>
      </c>
      <c r="Q25" s="7">
        <f t="shared" si="21"/>
        <v>0</v>
      </c>
      <c r="R25" s="7">
        <f t="shared" si="21"/>
        <v>0</v>
      </c>
      <c r="S25" s="7">
        <f t="shared" si="0"/>
        <v>171</v>
      </c>
      <c r="T25" s="3"/>
      <c r="U25" s="11">
        <v>1852.362</v>
      </c>
    </row>
    <row r="26" spans="2:21" ht="12.75">
      <c r="B26" s="14" t="s">
        <v>11</v>
      </c>
      <c r="C26" s="15">
        <v>0</v>
      </c>
      <c r="D26" s="15">
        <v>0</v>
      </c>
      <c r="E26" s="15">
        <v>0</v>
      </c>
      <c r="F26" s="15">
        <f>+C26+D26+E26</f>
        <v>0</v>
      </c>
      <c r="G26" s="15">
        <v>0</v>
      </c>
      <c r="H26" s="15">
        <v>0</v>
      </c>
      <c r="I26" s="15">
        <v>0</v>
      </c>
      <c r="J26" s="15"/>
      <c r="K26" s="15"/>
      <c r="L26" s="15"/>
      <c r="M26" s="15"/>
      <c r="N26" s="15"/>
      <c r="O26" s="15"/>
      <c r="P26" s="15"/>
      <c r="Q26" s="15"/>
      <c r="R26" s="15"/>
      <c r="S26" s="15">
        <f t="shared" si="0"/>
        <v>0</v>
      </c>
      <c r="T26" s="5"/>
      <c r="U26" s="11">
        <v>3327.561</v>
      </c>
    </row>
    <row r="27" spans="2:21" ht="12.75">
      <c r="B27" t="s">
        <v>12</v>
      </c>
      <c r="C27" s="6">
        <v>0</v>
      </c>
      <c r="D27" s="6">
        <v>0</v>
      </c>
      <c r="E27" s="6">
        <v>171</v>
      </c>
      <c r="F27" s="6">
        <f>+C27+D27+E27</f>
        <v>171</v>
      </c>
      <c r="G27" s="6">
        <v>0</v>
      </c>
      <c r="H27" s="6">
        <v>0</v>
      </c>
      <c r="I27" s="6">
        <v>0</v>
      </c>
      <c r="J27" s="6">
        <f>+G27+H27+I27</f>
        <v>0</v>
      </c>
      <c r="K27" s="6"/>
      <c r="L27" s="6"/>
      <c r="M27" s="6"/>
      <c r="N27" s="6">
        <f>+K27+L27+M27</f>
        <v>0</v>
      </c>
      <c r="O27" s="6"/>
      <c r="P27" s="6"/>
      <c r="Q27" s="6"/>
      <c r="R27" s="6">
        <f>+O27+P27+Q27</f>
        <v>0</v>
      </c>
      <c r="S27" s="6">
        <f t="shared" si="0"/>
        <v>171</v>
      </c>
      <c r="T27" s="5"/>
      <c r="U27" s="11">
        <f>1871.904+451.827</f>
        <v>2323.7309999999998</v>
      </c>
    </row>
    <row r="28" spans="2:21" s="1" customFormat="1" ht="12.75">
      <c r="B28" s="16" t="s">
        <v>17</v>
      </c>
      <c r="C28" s="17">
        <f aca="true" t="shared" si="22" ref="C28:J28">+C29+C30</f>
        <v>284.8</v>
      </c>
      <c r="D28" s="17">
        <f t="shared" si="22"/>
        <v>1212.3341</v>
      </c>
      <c r="E28" s="17">
        <f t="shared" si="22"/>
        <v>1096.5</v>
      </c>
      <c r="F28" s="17">
        <f t="shared" si="22"/>
        <v>2593.6341</v>
      </c>
      <c r="G28" s="17">
        <f t="shared" si="22"/>
        <v>289.8967</v>
      </c>
      <c r="H28" s="17">
        <f t="shared" si="22"/>
        <v>335</v>
      </c>
      <c r="I28" s="17">
        <f t="shared" si="22"/>
        <v>1428.924</v>
      </c>
      <c r="J28" s="17">
        <f t="shared" si="22"/>
        <v>2053.8207</v>
      </c>
      <c r="K28" s="17">
        <f aca="true" t="shared" si="23" ref="K28:R28">+K29+K30</f>
        <v>441.4098</v>
      </c>
      <c r="L28" s="17">
        <f t="shared" si="23"/>
        <v>177.5089</v>
      </c>
      <c r="M28" s="17">
        <f t="shared" si="23"/>
        <v>0</v>
      </c>
      <c r="N28" s="17">
        <f t="shared" si="23"/>
        <v>618.9187000000001</v>
      </c>
      <c r="O28" s="17">
        <f t="shared" si="23"/>
        <v>0</v>
      </c>
      <c r="P28" s="17">
        <f t="shared" si="23"/>
        <v>0</v>
      </c>
      <c r="Q28" s="17">
        <f t="shared" si="23"/>
        <v>0</v>
      </c>
      <c r="R28" s="17">
        <f t="shared" si="23"/>
        <v>0</v>
      </c>
      <c r="S28" s="17">
        <f t="shared" si="0"/>
        <v>5266.373500000001</v>
      </c>
      <c r="T28" s="3"/>
      <c r="U28" s="11"/>
    </row>
    <row r="29" spans="2:21" ht="12.75">
      <c r="B29" t="s">
        <v>11</v>
      </c>
      <c r="C29" s="6">
        <f>+C26+C23</f>
        <v>0</v>
      </c>
      <c r="D29" s="6">
        <f aca="true" t="shared" si="24" ref="D29:Q29">+D26+D23</f>
        <v>0</v>
      </c>
      <c r="E29" s="6">
        <f t="shared" si="24"/>
        <v>0</v>
      </c>
      <c r="F29" s="6">
        <f>+C29+D29+E29</f>
        <v>0</v>
      </c>
      <c r="G29" s="6">
        <f t="shared" si="24"/>
        <v>0</v>
      </c>
      <c r="H29" s="6">
        <f t="shared" si="24"/>
        <v>0</v>
      </c>
      <c r="I29" s="6">
        <f t="shared" si="24"/>
        <v>0</v>
      </c>
      <c r="J29" s="6">
        <f>+G29+H29+I29</f>
        <v>0</v>
      </c>
      <c r="K29" s="6">
        <f t="shared" si="24"/>
        <v>0</v>
      </c>
      <c r="L29" s="6">
        <f t="shared" si="24"/>
        <v>0</v>
      </c>
      <c r="M29" s="6">
        <f t="shared" si="24"/>
        <v>0</v>
      </c>
      <c r="N29" s="6">
        <f>+K29+L29+M29</f>
        <v>0</v>
      </c>
      <c r="O29" s="6">
        <f t="shared" si="24"/>
        <v>0</v>
      </c>
      <c r="P29" s="6">
        <f t="shared" si="24"/>
        <v>0</v>
      </c>
      <c r="Q29" s="6">
        <f t="shared" si="24"/>
        <v>0</v>
      </c>
      <c r="R29" s="6">
        <f>+O29+P29+Q29</f>
        <v>0</v>
      </c>
      <c r="S29" s="6">
        <f t="shared" si="0"/>
        <v>0</v>
      </c>
      <c r="T29" s="5"/>
      <c r="U29" s="11">
        <f>+U27+U22</f>
        <v>4152.644</v>
      </c>
    </row>
    <row r="30" spans="2:20" ht="12.75">
      <c r="B30" s="14" t="s">
        <v>12</v>
      </c>
      <c r="C30" s="15">
        <f>+C27+C24</f>
        <v>284.8</v>
      </c>
      <c r="D30" s="15">
        <f aca="true" t="shared" si="25" ref="D30:Q30">+D27+D24</f>
        <v>1212.3341</v>
      </c>
      <c r="E30" s="15">
        <f t="shared" si="25"/>
        <v>1096.5</v>
      </c>
      <c r="F30" s="15">
        <f>+C30+D30+E30</f>
        <v>2593.6341</v>
      </c>
      <c r="G30" s="15">
        <f t="shared" si="25"/>
        <v>289.8967</v>
      </c>
      <c r="H30" s="15">
        <f t="shared" si="25"/>
        <v>335</v>
      </c>
      <c r="I30" s="15">
        <f t="shared" si="25"/>
        <v>1428.924</v>
      </c>
      <c r="J30" s="15">
        <f>+G30+H30+I30</f>
        <v>2053.8207</v>
      </c>
      <c r="K30" s="15">
        <f t="shared" si="25"/>
        <v>441.4098</v>
      </c>
      <c r="L30" s="15">
        <f t="shared" si="25"/>
        <v>177.5089</v>
      </c>
      <c r="M30" s="15">
        <f t="shared" si="25"/>
        <v>0</v>
      </c>
      <c r="N30" s="15">
        <f>+K30+L30+M30</f>
        <v>618.9187000000001</v>
      </c>
      <c r="O30" s="15">
        <f t="shared" si="25"/>
        <v>0</v>
      </c>
      <c r="P30" s="15">
        <f t="shared" si="25"/>
        <v>0</v>
      </c>
      <c r="Q30" s="15">
        <f t="shared" si="25"/>
        <v>0</v>
      </c>
      <c r="R30" s="15">
        <f>+O30+P30+Q30</f>
        <v>0</v>
      </c>
      <c r="S30" s="15">
        <f t="shared" si="0"/>
        <v>5266.373500000001</v>
      </c>
      <c r="T30" s="5"/>
    </row>
    <row r="31" spans="2:20" s="1" customFormat="1" ht="12.75">
      <c r="B31" s="1" t="s">
        <v>14</v>
      </c>
      <c r="C31" s="7">
        <v>0</v>
      </c>
      <c r="D31" s="7"/>
      <c r="E31" s="7"/>
      <c r="F31" s="7"/>
      <c r="G31" s="7"/>
      <c r="H31" s="7"/>
      <c r="I31" s="7"/>
      <c r="J31" s="7"/>
      <c r="K31" s="7"/>
      <c r="L31" s="7"/>
      <c r="M31" s="7"/>
      <c r="N31" s="7"/>
      <c r="O31" s="7"/>
      <c r="P31" s="7"/>
      <c r="Q31" s="7"/>
      <c r="R31" s="7"/>
      <c r="S31" s="7">
        <f t="shared" si="0"/>
        <v>0</v>
      </c>
      <c r="T31" s="3"/>
    </row>
    <row r="32" spans="2:21" s="1" customFormat="1" ht="12.75">
      <c r="B32" s="1" t="s">
        <v>30</v>
      </c>
      <c r="C32" s="10">
        <f>+C33+C34</f>
        <v>0</v>
      </c>
      <c r="D32" s="10">
        <f>+D33+D34</f>
        <v>0</v>
      </c>
      <c r="E32" s="10">
        <f>+E33+E34</f>
        <v>0</v>
      </c>
      <c r="F32" s="7">
        <f>+C32+D32+E32</f>
        <v>0</v>
      </c>
      <c r="G32" s="10">
        <f>+G33+G34</f>
        <v>0</v>
      </c>
      <c r="H32" s="10">
        <f>+H33+H34</f>
        <v>0</v>
      </c>
      <c r="I32" s="10">
        <f>+I33+I34</f>
        <v>0</v>
      </c>
      <c r="J32" s="7">
        <f>+G32+H32+I32</f>
        <v>0</v>
      </c>
      <c r="K32" s="10">
        <f>+K33+K34</f>
        <v>0</v>
      </c>
      <c r="L32" s="10">
        <f>+L33+L34</f>
        <v>2968.017</v>
      </c>
      <c r="M32" s="10">
        <f>+M33+M34</f>
        <v>0</v>
      </c>
      <c r="N32" s="7">
        <f>+K32+L32+M32</f>
        <v>2968.017</v>
      </c>
      <c r="O32" s="10">
        <f>+O33+O34</f>
        <v>0</v>
      </c>
      <c r="P32" s="10">
        <f>+P33+P34</f>
        <v>0</v>
      </c>
      <c r="Q32" s="10">
        <f>+Q33+Q34</f>
        <v>0</v>
      </c>
      <c r="R32" s="7">
        <f>+O32+P32+Q32</f>
        <v>0</v>
      </c>
      <c r="S32" s="7">
        <f t="shared" si="0"/>
        <v>2968.017</v>
      </c>
      <c r="T32" s="3"/>
      <c r="U32" s="11">
        <v>48.161335</v>
      </c>
    </row>
    <row r="33" spans="2:21" s="1" customFormat="1" ht="12.75">
      <c r="B33" s="2" t="s">
        <v>31</v>
      </c>
      <c r="C33" s="7"/>
      <c r="D33" s="7"/>
      <c r="E33" s="7"/>
      <c r="F33" s="7">
        <f>+C33+D33+E33</f>
        <v>0</v>
      </c>
      <c r="G33" s="7"/>
      <c r="H33" s="7"/>
      <c r="I33" s="7"/>
      <c r="J33" s="7">
        <f>+G33+H33+I33</f>
        <v>0</v>
      </c>
      <c r="K33" s="7"/>
      <c r="L33" s="8">
        <f>972.283+693.164+1302.57-766.998739</f>
        <v>2201.0182609999997</v>
      </c>
      <c r="M33" s="7"/>
      <c r="N33" s="7">
        <f>+K33+L33+M33</f>
        <v>2201.0182609999997</v>
      </c>
      <c r="O33" s="7"/>
      <c r="P33" s="7"/>
      <c r="Q33" s="7"/>
      <c r="R33" s="7">
        <f>+O33+P33+Q33</f>
        <v>0</v>
      </c>
      <c r="S33" s="7">
        <f t="shared" si="0"/>
        <v>2201.0182609999997</v>
      </c>
      <c r="T33" s="3"/>
      <c r="U33" s="11">
        <v>35.665831</v>
      </c>
    </row>
    <row r="34" spans="2:21" s="1" customFormat="1" ht="12.75">
      <c r="B34" s="2" t="s">
        <v>32</v>
      </c>
      <c r="C34" s="7"/>
      <c r="D34" s="7"/>
      <c r="E34" s="7"/>
      <c r="F34" s="7">
        <f>+C34+D34+E34</f>
        <v>0</v>
      </c>
      <c r="G34" s="7"/>
      <c r="H34" s="7"/>
      <c r="I34" s="7"/>
      <c r="J34" s="7">
        <f>+G34+H34+I34</f>
        <v>0</v>
      </c>
      <c r="K34" s="7"/>
      <c r="L34" s="8">
        <v>766.998739</v>
      </c>
      <c r="M34" s="7"/>
      <c r="N34" s="7">
        <f>+K34+L34+M34</f>
        <v>766.998739</v>
      </c>
      <c r="O34" s="7"/>
      <c r="P34" s="7"/>
      <c r="Q34" s="7"/>
      <c r="R34" s="7">
        <f>+O34+P34+Q34</f>
        <v>0</v>
      </c>
      <c r="S34" s="7">
        <f t="shared" si="0"/>
        <v>766.998739</v>
      </c>
      <c r="T34" s="3"/>
      <c r="U34" s="11">
        <v>12.495503</v>
      </c>
    </row>
    <row r="35" spans="2:21" s="1" customFormat="1" ht="12.75">
      <c r="B35" s="1" t="s">
        <v>33</v>
      </c>
      <c r="C35" s="7"/>
      <c r="D35" s="7"/>
      <c r="E35" s="7"/>
      <c r="F35" s="7">
        <f>+C35+D35+E35</f>
        <v>0</v>
      </c>
      <c r="G35" s="7"/>
      <c r="H35" s="7"/>
      <c r="I35" s="7"/>
      <c r="J35" s="7">
        <f>+G35+H35+I35</f>
        <v>0</v>
      </c>
      <c r="K35" s="7">
        <v>656.068805</v>
      </c>
      <c r="L35" s="7">
        <v>800.7</v>
      </c>
      <c r="M35" s="7"/>
      <c r="N35" s="7">
        <f>+K35+L35+M35</f>
        <v>1456.7688050000002</v>
      </c>
      <c r="O35" s="7"/>
      <c r="P35" s="7"/>
      <c r="Q35" s="7"/>
      <c r="R35" s="7">
        <f>+O35+P35+Q35</f>
        <v>0</v>
      </c>
      <c r="S35" s="7">
        <f t="shared" si="0"/>
        <v>1456.7688050000002</v>
      </c>
      <c r="T35" s="3"/>
      <c r="U35" s="11">
        <v>30.916031</v>
      </c>
    </row>
    <row r="36" spans="2:21" s="1" customFormat="1" ht="12.75">
      <c r="B36" s="16" t="s">
        <v>15</v>
      </c>
      <c r="C36" s="17">
        <f>+C19+C28+C31+C32+C35</f>
        <v>2070.1596</v>
      </c>
      <c r="D36" s="17">
        <f aca="true" t="shared" si="26" ref="D36:S36">+D19+D28+D31+D32+D35</f>
        <v>2955.2488000000003</v>
      </c>
      <c r="E36" s="17">
        <f t="shared" si="26"/>
        <v>3285.8756</v>
      </c>
      <c r="F36" s="17">
        <f t="shared" si="26"/>
        <v>8311.2693</v>
      </c>
      <c r="G36" s="17">
        <f t="shared" si="26"/>
        <v>3330.4083</v>
      </c>
      <c r="H36" s="17">
        <f t="shared" si="26"/>
        <v>4145.9616000000005</v>
      </c>
      <c r="I36" s="17">
        <f t="shared" si="26"/>
        <v>5064.8679</v>
      </c>
      <c r="J36" s="17">
        <f t="shared" si="26"/>
        <v>12541.2378</v>
      </c>
      <c r="K36" s="17">
        <f t="shared" si="26"/>
        <v>2774.0469049999997</v>
      </c>
      <c r="L36" s="17">
        <f t="shared" si="26"/>
        <v>6571.1073</v>
      </c>
      <c r="M36" s="17">
        <f t="shared" si="26"/>
        <v>0</v>
      </c>
      <c r="N36" s="17">
        <f t="shared" si="26"/>
        <v>9345.154205</v>
      </c>
      <c r="O36" s="17">
        <f t="shared" si="26"/>
        <v>0</v>
      </c>
      <c r="P36" s="17">
        <f t="shared" si="26"/>
        <v>0</v>
      </c>
      <c r="Q36" s="17">
        <f t="shared" si="26"/>
        <v>0</v>
      </c>
      <c r="R36" s="17">
        <f t="shared" si="26"/>
        <v>0</v>
      </c>
      <c r="S36" s="17">
        <f t="shared" si="26"/>
        <v>30197.661305</v>
      </c>
      <c r="T36" s="3"/>
      <c r="U36" s="11"/>
    </row>
    <row r="37" spans="3:22" ht="12.75">
      <c r="C37" s="6"/>
      <c r="D37" s="6"/>
      <c r="E37" s="6"/>
      <c r="F37" s="6"/>
      <c r="G37" s="6"/>
      <c r="H37" s="6"/>
      <c r="I37" s="6"/>
      <c r="J37" s="6"/>
      <c r="K37" s="6"/>
      <c r="L37" s="6"/>
      <c r="M37" s="6"/>
      <c r="N37" s="6"/>
      <c r="O37" s="6"/>
      <c r="P37" s="6"/>
      <c r="Q37" s="6"/>
      <c r="R37" s="6"/>
      <c r="S37" s="6"/>
      <c r="T37" s="5"/>
      <c r="U37" s="11">
        <f>30.916031+0.385472</f>
        <v>31.301503</v>
      </c>
      <c r="V37" s="11"/>
    </row>
    <row r="38" spans="3:21" ht="12.75">
      <c r="C38" s="5"/>
      <c r="D38" s="5"/>
      <c r="E38" s="5"/>
      <c r="F38" s="5"/>
      <c r="G38" s="12"/>
      <c r="H38" s="5"/>
      <c r="I38" s="5"/>
      <c r="J38" s="5"/>
      <c r="K38" s="5"/>
      <c r="L38" s="5" t="s">
        <v>85</v>
      </c>
      <c r="M38" s="5">
        <v>40048.5</v>
      </c>
      <c r="N38" s="5"/>
      <c r="O38" s="5"/>
      <c r="P38" s="5"/>
      <c r="Q38" s="5"/>
      <c r="R38" s="5"/>
      <c r="S38" s="5"/>
      <c r="T38" s="5"/>
      <c r="U38" s="11">
        <v>48161.335</v>
      </c>
    </row>
    <row r="39" spans="3:21" ht="12.75">
      <c r="C39" s="5"/>
      <c r="D39" s="5"/>
      <c r="E39" s="5"/>
      <c r="F39" s="5"/>
      <c r="G39" s="5"/>
      <c r="H39" s="5"/>
      <c r="I39" s="5"/>
      <c r="K39" s="5" t="s">
        <v>86</v>
      </c>
      <c r="L39" s="5"/>
      <c r="M39" s="5">
        <v>377892.9</v>
      </c>
      <c r="N39" s="5"/>
      <c r="O39" s="5"/>
      <c r="P39" s="5"/>
      <c r="Q39" s="5"/>
      <c r="R39" s="5"/>
      <c r="S39" s="5"/>
      <c r="T39" s="5"/>
      <c r="U39" s="11">
        <v>66581.863</v>
      </c>
    </row>
    <row r="40" spans="3:21" ht="12.75">
      <c r="C40" s="5"/>
      <c r="D40" s="5"/>
      <c r="E40" s="5"/>
      <c r="F40" s="5">
        <v>26768</v>
      </c>
      <c r="G40" s="5"/>
      <c r="H40" s="5"/>
      <c r="I40" s="5"/>
      <c r="J40" s="5"/>
      <c r="K40" s="5"/>
      <c r="L40" s="5"/>
      <c r="M40" s="5"/>
      <c r="N40" s="5"/>
      <c r="O40" s="5">
        <f>27319.86+385.5592</f>
        <v>27705.4192</v>
      </c>
      <c r="P40" s="5"/>
      <c r="Q40" s="5"/>
      <c r="R40" s="5"/>
      <c r="S40" s="5"/>
      <c r="T40" s="5"/>
      <c r="U40" s="11">
        <v>35665.831</v>
      </c>
    </row>
    <row r="41" spans="3:21" ht="12.75">
      <c r="C41" s="5"/>
      <c r="D41" s="5"/>
      <c r="E41" s="5"/>
      <c r="F41" s="5"/>
      <c r="G41" s="5"/>
      <c r="H41" s="5"/>
      <c r="I41" s="5"/>
      <c r="J41" s="5"/>
      <c r="K41" s="5"/>
      <c r="L41" s="5"/>
      <c r="M41" s="5"/>
      <c r="N41" s="5"/>
      <c r="O41" s="5"/>
      <c r="P41" s="5"/>
      <c r="Q41" s="5"/>
      <c r="R41" s="5"/>
      <c r="S41" s="5"/>
      <c r="T41" s="5"/>
      <c r="U41" s="11">
        <v>30916.031</v>
      </c>
    </row>
    <row r="42" spans="3:21" ht="12.75">
      <c r="C42" s="5"/>
      <c r="D42" s="5"/>
      <c r="E42" s="5"/>
      <c r="F42" s="5"/>
      <c r="G42" s="5">
        <f>24367.7+377.8929</f>
        <v>24745.5929</v>
      </c>
      <c r="H42" s="5"/>
      <c r="I42" s="5"/>
      <c r="J42" s="5"/>
      <c r="K42" s="5"/>
      <c r="L42" s="5"/>
      <c r="M42" s="5"/>
      <c r="N42" s="5"/>
      <c r="O42" s="5"/>
      <c r="P42" s="5"/>
      <c r="Q42" s="5"/>
      <c r="R42" s="5"/>
      <c r="S42" s="5"/>
      <c r="T42" s="5"/>
      <c r="U42" s="11">
        <v>12495.503</v>
      </c>
    </row>
    <row r="43" spans="3:21" ht="12.75">
      <c r="C43" s="5"/>
      <c r="D43" s="5"/>
      <c r="E43" s="5"/>
      <c r="F43" s="5"/>
      <c r="G43" s="5"/>
      <c r="H43" s="5"/>
      <c r="I43" s="5"/>
      <c r="J43" s="5"/>
      <c r="K43" s="5"/>
      <c r="L43" s="5"/>
      <c r="M43" s="5"/>
      <c r="N43" s="5"/>
      <c r="O43" s="5"/>
      <c r="P43" s="5"/>
      <c r="Q43" s="5"/>
      <c r="R43" s="5"/>
      <c r="S43" s="5"/>
      <c r="T43" s="5"/>
      <c r="U43" s="11">
        <v>18420.528</v>
      </c>
    </row>
    <row r="44" spans="3:21" ht="12.75">
      <c r="C44" s="5"/>
      <c r="D44" s="5"/>
      <c r="E44" s="5"/>
      <c r="F44" s="5"/>
      <c r="G44" s="5"/>
      <c r="H44" s="5"/>
      <c r="I44" s="5"/>
      <c r="J44" s="5"/>
      <c r="K44" s="5"/>
      <c r="L44" s="5"/>
      <c r="M44" s="5"/>
      <c r="N44" s="5"/>
      <c r="O44" s="5"/>
      <c r="P44" s="5"/>
      <c r="Q44" s="5"/>
      <c r="R44" s="5"/>
      <c r="S44" s="5"/>
      <c r="T44" s="5"/>
      <c r="U44" s="11"/>
    </row>
    <row r="45" spans="3:21" ht="12.75">
      <c r="C45" s="5"/>
      <c r="D45" s="5"/>
      <c r="E45" s="5"/>
      <c r="F45" s="5"/>
      <c r="G45" s="5"/>
      <c r="H45" s="5"/>
      <c r="I45" s="5"/>
      <c r="J45" s="5"/>
      <c r="K45" s="5"/>
      <c r="L45" s="5"/>
      <c r="M45" s="5"/>
      <c r="N45" s="5"/>
      <c r="O45" s="5"/>
      <c r="P45" s="5"/>
      <c r="Q45" s="5"/>
      <c r="R45" s="5"/>
      <c r="S45" s="5"/>
      <c r="T45" s="5"/>
      <c r="U45" s="11">
        <v>18645.676</v>
      </c>
    </row>
    <row r="46" spans="3:21" ht="12.75">
      <c r="C46" s="5"/>
      <c r="D46" s="5"/>
      <c r="E46" s="5"/>
      <c r="F46" s="5"/>
      <c r="G46" s="5"/>
      <c r="H46" s="5"/>
      <c r="I46" s="5"/>
      <c r="J46" s="5"/>
      <c r="K46" s="5"/>
      <c r="L46" s="5"/>
      <c r="M46" s="5"/>
      <c r="N46" s="5"/>
      <c r="O46" s="5"/>
      <c r="P46" s="5"/>
      <c r="Q46" s="5"/>
      <c r="R46" s="5"/>
      <c r="S46" s="5"/>
      <c r="T46" s="5"/>
      <c r="U46" s="11">
        <v>4407.498</v>
      </c>
    </row>
    <row r="47" spans="3:21" ht="12.75">
      <c r="C47" s="5"/>
      <c r="D47" s="5"/>
      <c r="E47" s="5"/>
      <c r="F47" s="5"/>
      <c r="G47" s="5"/>
      <c r="H47" s="5"/>
      <c r="I47" s="5"/>
      <c r="J47" s="5"/>
      <c r="K47" s="5"/>
      <c r="L47" s="5"/>
      <c r="M47" s="5"/>
      <c r="N47" s="5"/>
      <c r="O47" s="5"/>
      <c r="P47" s="5"/>
      <c r="Q47" s="5"/>
      <c r="R47" s="5"/>
      <c r="S47" s="5"/>
      <c r="T47" s="5"/>
      <c r="U47" s="11">
        <v>5030.535</v>
      </c>
    </row>
    <row r="48" spans="3:21" ht="12.75">
      <c r="C48" s="5"/>
      <c r="D48" s="5"/>
      <c r="E48" s="5"/>
      <c r="F48" s="5"/>
      <c r="G48" s="5"/>
      <c r="H48" s="5"/>
      <c r="I48" s="5"/>
      <c r="J48" s="5"/>
      <c r="K48" s="5"/>
      <c r="L48" s="5"/>
      <c r="M48" s="5"/>
      <c r="N48" s="5"/>
      <c r="O48" s="5"/>
      <c r="P48" s="5"/>
      <c r="Q48" s="5"/>
      <c r="R48" s="5"/>
      <c r="S48" s="5"/>
      <c r="T48" s="5"/>
      <c r="U48" s="11">
        <v>9438.033</v>
      </c>
    </row>
    <row r="49" spans="3:21" ht="12.75">
      <c r="C49" s="5"/>
      <c r="D49" s="5"/>
      <c r="E49" s="5"/>
      <c r="F49" s="5"/>
      <c r="G49" s="5"/>
      <c r="H49" s="5"/>
      <c r="I49" s="5"/>
      <c r="J49" s="5"/>
      <c r="K49" s="5"/>
      <c r="L49" s="5"/>
      <c r="M49" s="5"/>
      <c r="N49" s="5"/>
      <c r="O49" s="5"/>
      <c r="P49" s="5"/>
      <c r="Q49" s="5"/>
      <c r="R49" s="5"/>
      <c r="S49" s="5"/>
      <c r="T49" s="5"/>
      <c r="U49" s="11">
        <v>23053.174</v>
      </c>
    </row>
    <row r="50" spans="3:21" ht="12.75">
      <c r="C50" s="5"/>
      <c r="D50" s="5"/>
      <c r="E50" s="5"/>
      <c r="F50" s="5"/>
      <c r="G50" s="5"/>
      <c r="H50" s="5"/>
      <c r="I50" s="5"/>
      <c r="J50" s="5"/>
      <c r="K50" s="5"/>
      <c r="L50" s="5"/>
      <c r="M50" s="5"/>
      <c r="N50" s="5"/>
      <c r="O50" s="5"/>
      <c r="P50" s="5"/>
      <c r="Q50" s="5"/>
      <c r="R50" s="5"/>
      <c r="S50" s="5"/>
      <c r="T50" s="5"/>
      <c r="U50" s="11">
        <v>66246.439</v>
      </c>
    </row>
    <row r="51" ht="12.75">
      <c r="U51" s="11">
        <v>43193.265</v>
      </c>
    </row>
    <row r="52" ht="12.75">
      <c r="U52" s="11">
        <f>424.617-649.765</f>
        <v>-225.14799999999997</v>
      </c>
    </row>
    <row r="53" ht="12.75">
      <c r="U53" s="11"/>
    </row>
  </sheetData>
  <sheetProtection/>
  <printOptions gridLines="1" horizontalCentered="1"/>
  <pageMargins left="0.7480314960629921" right="0.7480314960629921" top="0.984251968503937" bottom="0.984251968503937" header="0.5118110236220472" footer="0.5118110236220472"/>
  <pageSetup fitToHeight="1" fitToWidth="1" horizontalDpi="600" verticalDpi="600" orientation="landscape" paperSize="9" scale="72" r:id="rId1"/>
</worksheet>
</file>

<file path=xl/worksheets/sheet5.xml><?xml version="1.0" encoding="utf-8"?>
<worksheet xmlns="http://schemas.openxmlformats.org/spreadsheetml/2006/main" xmlns:r="http://schemas.openxmlformats.org/officeDocument/2006/relationships">
  <dimension ref="B2:AS114"/>
  <sheetViews>
    <sheetView showGridLines="0" tabSelected="1" zoomScale="70" zoomScaleNormal="70" workbookViewId="0" topLeftCell="A1">
      <selection activeCell="B40" sqref="B40:O40"/>
    </sheetView>
  </sheetViews>
  <sheetFormatPr defaultColWidth="9.140625" defaultRowHeight="12.75"/>
  <cols>
    <col min="2" max="2" width="57.421875" style="0" customWidth="1"/>
    <col min="3" max="3" width="41.140625" style="0" customWidth="1"/>
    <col min="4" max="14" width="13.7109375" style="0" hidden="1" customWidth="1"/>
    <col min="15" max="15" width="13.7109375" style="0" customWidth="1"/>
    <col min="16" max="17" width="9.7109375" style="0" bestFit="1" customWidth="1"/>
    <col min="18" max="18" width="33.00390625" style="0" customWidth="1"/>
  </cols>
  <sheetData>
    <row r="2" spans="2:3" ht="18.75">
      <c r="B2" s="340" t="s">
        <v>207</v>
      </c>
      <c r="C2" s="342"/>
    </row>
    <row r="3" spans="2:3" ht="10.5" customHeight="1">
      <c r="B3" s="340"/>
      <c r="C3" s="342"/>
    </row>
    <row r="4" spans="2:15" ht="15">
      <c r="B4" s="342"/>
      <c r="C4" s="344"/>
      <c r="O4" s="344" t="s">
        <v>105</v>
      </c>
    </row>
    <row r="5" spans="2:15" ht="24" customHeight="1">
      <c r="B5" s="286"/>
      <c r="C5" s="286" t="s">
        <v>210</v>
      </c>
      <c r="D5" s="286" t="s">
        <v>98</v>
      </c>
      <c r="E5" s="286" t="s">
        <v>99</v>
      </c>
      <c r="F5" s="286" t="s">
        <v>100</v>
      </c>
      <c r="G5" s="286" t="s">
        <v>101</v>
      </c>
      <c r="H5" s="286" t="s">
        <v>102</v>
      </c>
      <c r="I5" s="286" t="s">
        <v>103</v>
      </c>
      <c r="J5" s="286" t="s">
        <v>104</v>
      </c>
      <c r="K5" s="286" t="s">
        <v>110</v>
      </c>
      <c r="L5" s="286" t="s">
        <v>111</v>
      </c>
      <c r="M5" s="286" t="s">
        <v>112</v>
      </c>
      <c r="N5" s="286" t="s">
        <v>113</v>
      </c>
      <c r="O5" s="286" t="s">
        <v>5</v>
      </c>
    </row>
    <row r="6" spans="2:3" ht="15.75">
      <c r="B6" s="289"/>
      <c r="C6" s="290"/>
    </row>
    <row r="7" spans="2:45" ht="18" customHeight="1">
      <c r="B7" s="293" t="s">
        <v>185</v>
      </c>
      <c r="C7" s="355">
        <v>148212.59</v>
      </c>
      <c r="D7" s="355"/>
      <c r="E7" s="355"/>
      <c r="F7" s="355"/>
      <c r="G7" s="355"/>
      <c r="H7" s="355"/>
      <c r="I7" s="355"/>
      <c r="J7" s="355"/>
      <c r="K7" s="355"/>
      <c r="L7" s="355"/>
      <c r="M7" s="355"/>
      <c r="N7" s="355"/>
      <c r="O7" s="355">
        <f>+SUM(C7:N7)</f>
        <v>148212.59</v>
      </c>
      <c r="P7" s="346"/>
      <c r="Q7" s="346"/>
      <c r="R7" s="346"/>
      <c r="AA7" s="346"/>
      <c r="AB7" s="346"/>
      <c r="AC7" s="346"/>
      <c r="AD7" s="346"/>
      <c r="AE7" s="346"/>
      <c r="AF7" s="346"/>
      <c r="AG7" s="346"/>
      <c r="AH7" s="346"/>
      <c r="AI7" s="346"/>
      <c r="AJ7" s="346"/>
      <c r="AK7" s="346"/>
      <c r="AL7" s="346"/>
      <c r="AM7" s="346"/>
      <c r="AN7" s="346"/>
      <c r="AO7" s="346"/>
      <c r="AP7" s="346"/>
      <c r="AQ7" s="346"/>
      <c r="AR7" s="346"/>
      <c r="AS7" s="346"/>
    </row>
    <row r="8" spans="2:45" ht="18" customHeight="1">
      <c r="B8" s="293"/>
      <c r="C8" s="355"/>
      <c r="D8" s="355"/>
      <c r="E8" s="355"/>
      <c r="F8" s="355"/>
      <c r="G8" s="355"/>
      <c r="H8" s="355"/>
      <c r="I8" s="355"/>
      <c r="J8" s="355"/>
      <c r="K8" s="355"/>
      <c r="L8" s="355"/>
      <c r="M8" s="355"/>
      <c r="N8" s="355"/>
      <c r="O8" s="355"/>
      <c r="P8" s="346"/>
      <c r="Q8" s="346"/>
      <c r="R8" s="346"/>
      <c r="AA8" s="346"/>
      <c r="AB8" s="346"/>
      <c r="AC8" s="346"/>
      <c r="AD8" s="346"/>
      <c r="AE8" s="346"/>
      <c r="AF8" s="346"/>
      <c r="AG8" s="346"/>
      <c r="AH8" s="346"/>
      <c r="AI8" s="346"/>
      <c r="AJ8" s="346"/>
      <c r="AK8" s="346"/>
      <c r="AL8" s="346"/>
      <c r="AM8" s="346"/>
      <c r="AN8" s="346"/>
      <c r="AO8" s="346"/>
      <c r="AP8" s="346"/>
      <c r="AQ8" s="346"/>
      <c r="AR8" s="346"/>
      <c r="AS8" s="346"/>
    </row>
    <row r="9" spans="2:45" ht="18" customHeight="1">
      <c r="B9" s="283" t="s">
        <v>87</v>
      </c>
      <c r="C9" s="355">
        <v>186015.87</v>
      </c>
      <c r="D9" s="355"/>
      <c r="E9" s="355"/>
      <c r="F9" s="355"/>
      <c r="G9" s="355"/>
      <c r="H9" s="355"/>
      <c r="I9" s="355"/>
      <c r="J9" s="355"/>
      <c r="K9" s="355"/>
      <c r="L9" s="355"/>
      <c r="M9" s="355"/>
      <c r="N9" s="355"/>
      <c r="O9" s="355">
        <f aca="true" t="shared" si="0" ref="O9:O36">+SUM(C9:N9)</f>
        <v>186015.87</v>
      </c>
      <c r="P9" s="346"/>
      <c r="Q9" s="346"/>
      <c r="R9" s="346"/>
      <c r="AA9" s="346"/>
      <c r="AB9" s="346"/>
      <c r="AC9" s="346"/>
      <c r="AD9" s="346"/>
      <c r="AE9" s="346"/>
      <c r="AF9" s="346"/>
      <c r="AG9" s="346"/>
      <c r="AH9" s="346"/>
      <c r="AI9" s="346"/>
      <c r="AJ9" s="346"/>
      <c r="AK9" s="346"/>
      <c r="AL9" s="346"/>
      <c r="AM9" s="346"/>
      <c r="AN9" s="346"/>
      <c r="AO9" s="346"/>
      <c r="AP9" s="346"/>
      <c r="AQ9" s="346"/>
      <c r="AR9" s="346"/>
      <c r="AS9" s="346"/>
    </row>
    <row r="10" spans="2:45" ht="18" customHeight="1">
      <c r="B10" s="300" t="s">
        <v>88</v>
      </c>
      <c r="C10" s="353">
        <v>172981.15</v>
      </c>
      <c r="D10" s="353"/>
      <c r="E10" s="353"/>
      <c r="F10" s="353"/>
      <c r="G10" s="353"/>
      <c r="H10" s="353"/>
      <c r="I10" s="353"/>
      <c r="J10" s="353"/>
      <c r="K10" s="353"/>
      <c r="L10" s="353"/>
      <c r="M10" s="353"/>
      <c r="N10" s="353"/>
      <c r="O10" s="355">
        <f t="shared" si="0"/>
        <v>172981.15</v>
      </c>
      <c r="P10" s="346"/>
      <c r="Q10" s="346"/>
      <c r="R10" s="346"/>
      <c r="AA10" s="346"/>
      <c r="AB10" s="346"/>
      <c r="AC10" s="346"/>
      <c r="AD10" s="346"/>
      <c r="AE10" s="346"/>
      <c r="AF10" s="346"/>
      <c r="AG10" s="346"/>
      <c r="AH10" s="346"/>
      <c r="AI10" s="346"/>
      <c r="AJ10" s="346"/>
      <c r="AK10" s="346"/>
      <c r="AL10" s="346"/>
      <c r="AM10" s="346"/>
      <c r="AN10" s="346"/>
      <c r="AO10" s="346"/>
      <c r="AP10" s="346"/>
      <c r="AQ10" s="346"/>
      <c r="AR10" s="346"/>
      <c r="AS10" s="346"/>
    </row>
    <row r="11" spans="2:45" ht="18" customHeight="1">
      <c r="B11" s="300" t="s">
        <v>89</v>
      </c>
      <c r="C11" s="353">
        <v>13034.72</v>
      </c>
      <c r="D11" s="353"/>
      <c r="E11" s="353"/>
      <c r="F11" s="353"/>
      <c r="G11" s="353"/>
      <c r="H11" s="353"/>
      <c r="I11" s="353"/>
      <c r="J11" s="353"/>
      <c r="K11" s="353"/>
      <c r="L11" s="353"/>
      <c r="M11" s="353"/>
      <c r="N11" s="353"/>
      <c r="O11" s="355">
        <f t="shared" si="0"/>
        <v>13034.72</v>
      </c>
      <c r="P11" s="346"/>
      <c r="Q11" s="346"/>
      <c r="R11" s="346"/>
      <c r="AA11" s="346"/>
      <c r="AB11" s="346"/>
      <c r="AC11" s="346"/>
      <c r="AD11" s="346"/>
      <c r="AE11" s="346"/>
      <c r="AF11" s="346"/>
      <c r="AG11" s="346"/>
      <c r="AH11" s="346"/>
      <c r="AI11" s="346"/>
      <c r="AJ11" s="346"/>
      <c r="AK11" s="346"/>
      <c r="AL11" s="346"/>
      <c r="AM11" s="346"/>
      <c r="AN11" s="346"/>
      <c r="AO11" s="346"/>
      <c r="AP11" s="346"/>
      <c r="AQ11" s="346"/>
      <c r="AR11" s="346"/>
      <c r="AS11" s="346"/>
    </row>
    <row r="12" spans="2:45" ht="18" customHeight="1">
      <c r="B12" s="300"/>
      <c r="C12" s="353"/>
      <c r="D12" s="353"/>
      <c r="E12" s="353"/>
      <c r="F12" s="353"/>
      <c r="G12" s="353"/>
      <c r="H12" s="353"/>
      <c r="I12" s="353"/>
      <c r="J12" s="353"/>
      <c r="K12" s="353"/>
      <c r="L12" s="353"/>
      <c r="M12" s="353"/>
      <c r="N12" s="353"/>
      <c r="O12" s="355"/>
      <c r="P12" s="346"/>
      <c r="Q12" s="346"/>
      <c r="R12" s="346"/>
      <c r="AA12" s="346"/>
      <c r="AB12" s="346"/>
      <c r="AC12" s="346"/>
      <c r="AD12" s="346"/>
      <c r="AE12" s="346"/>
      <c r="AF12" s="346"/>
      <c r="AG12" s="346"/>
      <c r="AH12" s="346"/>
      <c r="AI12" s="346"/>
      <c r="AJ12" s="346"/>
      <c r="AK12" s="346"/>
      <c r="AL12" s="346"/>
      <c r="AM12" s="346"/>
      <c r="AN12" s="346"/>
      <c r="AO12" s="346"/>
      <c r="AP12" s="346"/>
      <c r="AQ12" s="346"/>
      <c r="AR12" s="346"/>
      <c r="AS12" s="346"/>
    </row>
    <row r="13" spans="2:45" ht="18" customHeight="1">
      <c r="B13" s="293" t="s">
        <v>95</v>
      </c>
      <c r="C13" s="355">
        <v>-24768.56</v>
      </c>
      <c r="D13" s="355"/>
      <c r="E13" s="355"/>
      <c r="F13" s="355"/>
      <c r="G13" s="355"/>
      <c r="H13" s="355"/>
      <c r="I13" s="355"/>
      <c r="J13" s="355"/>
      <c r="K13" s="355"/>
      <c r="L13" s="355"/>
      <c r="M13" s="355"/>
      <c r="N13" s="355"/>
      <c r="O13" s="355">
        <f t="shared" si="0"/>
        <v>-24768.56</v>
      </c>
      <c r="P13" s="346"/>
      <c r="Q13" s="346"/>
      <c r="R13" s="346"/>
      <c r="AA13" s="346"/>
      <c r="AB13" s="346"/>
      <c r="AC13" s="346"/>
      <c r="AD13" s="346"/>
      <c r="AE13" s="346"/>
      <c r="AF13" s="346"/>
      <c r="AG13" s="346"/>
      <c r="AH13" s="346"/>
      <c r="AI13" s="346"/>
      <c r="AJ13" s="346"/>
      <c r="AK13" s="346"/>
      <c r="AL13" s="346"/>
      <c r="AM13" s="346"/>
      <c r="AN13" s="346"/>
      <c r="AO13" s="346"/>
      <c r="AP13" s="346"/>
      <c r="AQ13" s="346"/>
      <c r="AR13" s="346"/>
      <c r="AS13" s="346"/>
    </row>
    <row r="14" spans="2:45" ht="18" customHeight="1">
      <c r="B14" s="293"/>
      <c r="C14" s="355"/>
      <c r="D14" s="355"/>
      <c r="E14" s="355"/>
      <c r="F14" s="355"/>
      <c r="G14" s="355"/>
      <c r="H14" s="355"/>
      <c r="I14" s="355"/>
      <c r="J14" s="355"/>
      <c r="K14" s="355"/>
      <c r="L14" s="355"/>
      <c r="M14" s="355"/>
      <c r="N14" s="355"/>
      <c r="O14" s="355"/>
      <c r="P14" s="346"/>
      <c r="Q14" s="346"/>
      <c r="R14" s="346"/>
      <c r="AA14" s="346"/>
      <c r="AB14" s="346"/>
      <c r="AC14" s="346"/>
      <c r="AD14" s="346"/>
      <c r="AE14" s="346"/>
      <c r="AF14" s="346"/>
      <c r="AG14" s="346"/>
      <c r="AH14" s="346"/>
      <c r="AI14" s="346"/>
      <c r="AJ14" s="346"/>
      <c r="AK14" s="346"/>
      <c r="AL14" s="346"/>
      <c r="AM14" s="346"/>
      <c r="AN14" s="346"/>
      <c r="AO14" s="346"/>
      <c r="AP14" s="346"/>
      <c r="AQ14" s="346"/>
      <c r="AR14" s="346"/>
      <c r="AS14" s="346"/>
    </row>
    <row r="15" spans="2:45" ht="18" customHeight="1">
      <c r="B15" s="293" t="s">
        <v>186</v>
      </c>
      <c r="C15" s="355">
        <v>0</v>
      </c>
      <c r="D15" s="355"/>
      <c r="E15" s="355"/>
      <c r="F15" s="355"/>
      <c r="G15" s="355"/>
      <c r="H15" s="355"/>
      <c r="I15" s="355"/>
      <c r="J15" s="355"/>
      <c r="K15" s="355"/>
      <c r="L15" s="355"/>
      <c r="M15" s="355"/>
      <c r="N15" s="355"/>
      <c r="O15" s="355">
        <f t="shared" si="0"/>
        <v>0</v>
      </c>
      <c r="P15" s="346"/>
      <c r="Q15" s="346"/>
      <c r="R15" s="346"/>
      <c r="AA15" s="346"/>
      <c r="AB15" s="346"/>
      <c r="AC15" s="346"/>
      <c r="AD15" s="346"/>
      <c r="AE15" s="346"/>
      <c r="AF15" s="346"/>
      <c r="AG15" s="346"/>
      <c r="AH15" s="346"/>
      <c r="AI15" s="346"/>
      <c r="AJ15" s="346"/>
      <c r="AK15" s="346"/>
      <c r="AL15" s="346"/>
      <c r="AM15" s="346"/>
      <c r="AN15" s="346"/>
      <c r="AO15" s="346"/>
      <c r="AP15" s="346"/>
      <c r="AQ15" s="346"/>
      <c r="AR15" s="346"/>
      <c r="AS15" s="346"/>
    </row>
    <row r="16" spans="2:45" ht="18" customHeight="1">
      <c r="B16" s="293"/>
      <c r="C16" s="355"/>
      <c r="D16" s="355"/>
      <c r="E16" s="355"/>
      <c r="F16" s="355"/>
      <c r="G16" s="355"/>
      <c r="H16" s="355"/>
      <c r="I16" s="355"/>
      <c r="J16" s="355"/>
      <c r="K16" s="355"/>
      <c r="L16" s="355"/>
      <c r="M16" s="355"/>
      <c r="N16" s="355"/>
      <c r="O16" s="355"/>
      <c r="P16" s="346"/>
      <c r="Q16" s="346"/>
      <c r="R16" s="346"/>
      <c r="AA16" s="346"/>
      <c r="AB16" s="346"/>
      <c r="AC16" s="346"/>
      <c r="AD16" s="346"/>
      <c r="AE16" s="346"/>
      <c r="AF16" s="346"/>
      <c r="AG16" s="346"/>
      <c r="AH16" s="346"/>
      <c r="AI16" s="346"/>
      <c r="AJ16" s="346"/>
      <c r="AK16" s="346"/>
      <c r="AL16" s="346"/>
      <c r="AM16" s="346"/>
      <c r="AN16" s="346"/>
      <c r="AO16" s="346"/>
      <c r="AP16" s="346"/>
      <c r="AQ16" s="346"/>
      <c r="AR16" s="346"/>
      <c r="AS16" s="346"/>
    </row>
    <row r="17" spans="2:45" ht="18" customHeight="1">
      <c r="B17" s="293" t="s">
        <v>96</v>
      </c>
      <c r="C17" s="355">
        <v>-37803.29</v>
      </c>
      <c r="D17" s="355"/>
      <c r="E17" s="355"/>
      <c r="F17" s="355"/>
      <c r="G17" s="355"/>
      <c r="H17" s="355"/>
      <c r="I17" s="355"/>
      <c r="J17" s="355"/>
      <c r="K17" s="355"/>
      <c r="L17" s="355"/>
      <c r="M17" s="355"/>
      <c r="N17" s="355"/>
      <c r="O17" s="355">
        <f t="shared" si="0"/>
        <v>-37803.29</v>
      </c>
      <c r="P17" s="346"/>
      <c r="Q17" s="346"/>
      <c r="R17" s="346"/>
      <c r="AA17" s="346"/>
      <c r="AB17" s="346"/>
      <c r="AC17" s="346"/>
      <c r="AD17" s="346"/>
      <c r="AE17" s="346"/>
      <c r="AF17" s="346"/>
      <c r="AG17" s="346"/>
      <c r="AH17" s="346"/>
      <c r="AI17" s="346"/>
      <c r="AJ17" s="346"/>
      <c r="AK17" s="346"/>
      <c r="AL17" s="346"/>
      <c r="AM17" s="346"/>
      <c r="AN17" s="346"/>
      <c r="AO17" s="346"/>
      <c r="AP17" s="346"/>
      <c r="AQ17" s="346"/>
      <c r="AR17" s="346"/>
      <c r="AS17" s="346"/>
    </row>
    <row r="18" spans="2:45" ht="18" customHeight="1">
      <c r="B18" s="293"/>
      <c r="C18" s="355"/>
      <c r="D18" s="355"/>
      <c r="E18" s="355"/>
      <c r="F18" s="355"/>
      <c r="G18" s="355"/>
      <c r="H18" s="355"/>
      <c r="I18" s="355"/>
      <c r="J18" s="355"/>
      <c r="K18" s="355"/>
      <c r="L18" s="355"/>
      <c r="M18" s="355"/>
      <c r="N18" s="355"/>
      <c r="O18" s="355"/>
      <c r="P18" s="346"/>
      <c r="Q18" s="346"/>
      <c r="R18" s="346"/>
      <c r="AA18" s="346"/>
      <c r="AB18" s="346"/>
      <c r="AC18" s="346"/>
      <c r="AD18" s="346"/>
      <c r="AE18" s="346"/>
      <c r="AF18" s="346"/>
      <c r="AG18" s="346"/>
      <c r="AH18" s="346"/>
      <c r="AI18" s="346"/>
      <c r="AJ18" s="346"/>
      <c r="AK18" s="346"/>
      <c r="AL18" s="346"/>
      <c r="AM18" s="346"/>
      <c r="AN18" s="346"/>
      <c r="AO18" s="346"/>
      <c r="AP18" s="346"/>
      <c r="AQ18" s="346"/>
      <c r="AR18" s="346"/>
      <c r="AS18" s="346"/>
    </row>
    <row r="19" spans="2:45" ht="18" customHeight="1">
      <c r="B19" s="293" t="s">
        <v>194</v>
      </c>
      <c r="C19" s="355">
        <v>37803.29</v>
      </c>
      <c r="D19" s="355"/>
      <c r="E19" s="355"/>
      <c r="F19" s="355"/>
      <c r="G19" s="355"/>
      <c r="H19" s="355"/>
      <c r="I19" s="355"/>
      <c r="J19" s="355"/>
      <c r="K19" s="355"/>
      <c r="L19" s="355"/>
      <c r="M19" s="355"/>
      <c r="N19" s="355"/>
      <c r="O19" s="355">
        <f t="shared" si="0"/>
        <v>37803.29</v>
      </c>
      <c r="P19" s="346"/>
      <c r="Q19" s="346"/>
      <c r="R19" s="346"/>
      <c r="AA19" s="346"/>
      <c r="AB19" s="346"/>
      <c r="AC19" s="346"/>
      <c r="AD19" s="346"/>
      <c r="AE19" s="346"/>
      <c r="AF19" s="346"/>
      <c r="AG19" s="346"/>
      <c r="AH19" s="346"/>
      <c r="AI19" s="346"/>
      <c r="AJ19" s="346"/>
      <c r="AK19" s="346"/>
      <c r="AL19" s="346"/>
      <c r="AM19" s="346"/>
      <c r="AN19" s="346"/>
      <c r="AO19" s="346"/>
      <c r="AP19" s="346"/>
      <c r="AQ19" s="346"/>
      <c r="AR19" s="346"/>
      <c r="AS19" s="346"/>
    </row>
    <row r="20" spans="2:45" ht="18" customHeight="1">
      <c r="B20" s="293"/>
      <c r="C20" s="355"/>
      <c r="D20" s="355"/>
      <c r="E20" s="355"/>
      <c r="F20" s="355"/>
      <c r="G20" s="355"/>
      <c r="H20" s="355"/>
      <c r="I20" s="355"/>
      <c r="J20" s="355"/>
      <c r="K20" s="355"/>
      <c r="L20" s="355"/>
      <c r="M20" s="355"/>
      <c r="N20" s="355"/>
      <c r="O20" s="355"/>
      <c r="P20" s="346"/>
      <c r="Q20" s="346"/>
      <c r="R20" s="346"/>
      <c r="AA20" s="346"/>
      <c r="AB20" s="346"/>
      <c r="AC20" s="346"/>
      <c r="AD20" s="346"/>
      <c r="AE20" s="346"/>
      <c r="AF20" s="346"/>
      <c r="AG20" s="346"/>
      <c r="AH20" s="346"/>
      <c r="AI20" s="346"/>
      <c r="AJ20" s="346"/>
      <c r="AK20" s="346"/>
      <c r="AL20" s="346"/>
      <c r="AM20" s="346"/>
      <c r="AN20" s="346"/>
      <c r="AO20" s="346"/>
      <c r="AP20" s="346"/>
      <c r="AQ20" s="346"/>
      <c r="AR20" s="346"/>
      <c r="AS20" s="346"/>
    </row>
    <row r="21" spans="2:45" ht="18" customHeight="1">
      <c r="B21" s="293" t="s">
        <v>115</v>
      </c>
      <c r="C21" s="355">
        <v>14828.35</v>
      </c>
      <c r="D21" s="355"/>
      <c r="E21" s="355"/>
      <c r="F21" s="355"/>
      <c r="G21" s="355"/>
      <c r="H21" s="355"/>
      <c r="I21" s="355"/>
      <c r="J21" s="355"/>
      <c r="K21" s="355"/>
      <c r="L21" s="355"/>
      <c r="M21" s="355"/>
      <c r="N21" s="355"/>
      <c r="O21" s="355">
        <f t="shared" si="0"/>
        <v>14828.35</v>
      </c>
      <c r="P21" s="346"/>
      <c r="Q21" s="346"/>
      <c r="R21" s="346"/>
      <c r="AA21" s="346"/>
      <c r="AB21" s="346"/>
      <c r="AC21" s="346"/>
      <c r="AD21" s="346"/>
      <c r="AE21" s="346"/>
      <c r="AF21" s="346"/>
      <c r="AG21" s="346"/>
      <c r="AH21" s="346"/>
      <c r="AI21" s="346"/>
      <c r="AJ21" s="346"/>
      <c r="AK21" s="346"/>
      <c r="AL21" s="346"/>
      <c r="AM21" s="346"/>
      <c r="AN21" s="346"/>
      <c r="AO21" s="346"/>
      <c r="AP21" s="346"/>
      <c r="AQ21" s="346"/>
      <c r="AR21" s="346"/>
      <c r="AS21" s="346"/>
    </row>
    <row r="22" spans="2:45" ht="18" customHeight="1">
      <c r="B22" s="339" t="s">
        <v>90</v>
      </c>
      <c r="C22" s="355">
        <v>-1138.15</v>
      </c>
      <c r="D22" s="355"/>
      <c r="E22" s="355"/>
      <c r="F22" s="355"/>
      <c r="G22" s="355"/>
      <c r="H22" s="355"/>
      <c r="I22" s="355"/>
      <c r="J22" s="355"/>
      <c r="K22" s="355"/>
      <c r="L22" s="355"/>
      <c r="M22" s="355"/>
      <c r="N22" s="355"/>
      <c r="O22" s="355">
        <f t="shared" si="0"/>
        <v>-1138.15</v>
      </c>
      <c r="P22" s="346"/>
      <c r="Q22" s="346"/>
      <c r="R22" s="346"/>
      <c r="AA22" s="346"/>
      <c r="AB22" s="346"/>
      <c r="AC22" s="346"/>
      <c r="AD22" s="346"/>
      <c r="AE22" s="346"/>
      <c r="AF22" s="346"/>
      <c r="AG22" s="346"/>
      <c r="AH22" s="346"/>
      <c r="AI22" s="346"/>
      <c r="AJ22" s="346"/>
      <c r="AK22" s="346"/>
      <c r="AL22" s="346"/>
      <c r="AM22" s="346"/>
      <c r="AN22" s="346"/>
      <c r="AO22" s="346"/>
      <c r="AP22" s="346"/>
      <c r="AQ22" s="346"/>
      <c r="AR22" s="346"/>
      <c r="AS22" s="346"/>
    </row>
    <row r="23" spans="2:45" ht="18" customHeight="1">
      <c r="B23" s="352" t="s">
        <v>91</v>
      </c>
      <c r="C23" s="353">
        <v>0</v>
      </c>
      <c r="D23" s="353"/>
      <c r="E23" s="353"/>
      <c r="F23" s="353"/>
      <c r="G23" s="353"/>
      <c r="H23" s="353"/>
      <c r="I23" s="353"/>
      <c r="J23" s="353"/>
      <c r="K23" s="353"/>
      <c r="L23" s="353"/>
      <c r="M23" s="353"/>
      <c r="N23" s="353"/>
      <c r="O23" s="355">
        <f t="shared" si="0"/>
        <v>0</v>
      </c>
      <c r="P23" s="346"/>
      <c r="Q23" s="346"/>
      <c r="R23" s="346"/>
      <c r="AA23" s="346"/>
      <c r="AB23" s="346"/>
      <c r="AC23" s="346"/>
      <c r="AD23" s="346"/>
      <c r="AE23" s="346"/>
      <c r="AF23" s="346"/>
      <c r="AG23" s="346"/>
      <c r="AH23" s="346"/>
      <c r="AI23" s="346"/>
      <c r="AJ23" s="346"/>
      <c r="AK23" s="346"/>
      <c r="AL23" s="346"/>
      <c r="AM23" s="346"/>
      <c r="AN23" s="346"/>
      <c r="AO23" s="346"/>
      <c r="AP23" s="346"/>
      <c r="AQ23" s="346"/>
      <c r="AR23" s="346"/>
      <c r="AS23" s="346"/>
    </row>
    <row r="24" spans="2:45" ht="18" customHeight="1">
      <c r="B24" s="306" t="s">
        <v>92</v>
      </c>
      <c r="C24" s="353">
        <v>1138.15</v>
      </c>
      <c r="D24" s="353"/>
      <c r="E24" s="353"/>
      <c r="F24" s="353"/>
      <c r="G24" s="353"/>
      <c r="H24" s="353"/>
      <c r="I24" s="353"/>
      <c r="J24" s="353"/>
      <c r="K24" s="353"/>
      <c r="L24" s="353"/>
      <c r="M24" s="353"/>
      <c r="N24" s="353"/>
      <c r="O24" s="355">
        <f t="shared" si="0"/>
        <v>1138.15</v>
      </c>
      <c r="P24" s="346"/>
      <c r="Q24" s="346"/>
      <c r="R24" s="346"/>
      <c r="AA24" s="346"/>
      <c r="AB24" s="346"/>
      <c r="AC24" s="346"/>
      <c r="AD24" s="346"/>
      <c r="AE24" s="346"/>
      <c r="AF24" s="346"/>
      <c r="AG24" s="346"/>
      <c r="AH24" s="346"/>
      <c r="AI24" s="346"/>
      <c r="AJ24" s="346"/>
      <c r="AK24" s="346"/>
      <c r="AL24" s="346"/>
      <c r="AM24" s="346"/>
      <c r="AN24" s="346"/>
      <c r="AO24" s="346"/>
      <c r="AP24" s="346"/>
      <c r="AQ24" s="346"/>
      <c r="AR24" s="346"/>
      <c r="AS24" s="346"/>
    </row>
    <row r="25" spans="2:45" ht="18" customHeight="1">
      <c r="B25" s="339" t="s">
        <v>93</v>
      </c>
      <c r="C25" s="355">
        <v>15966.5</v>
      </c>
      <c r="D25" s="355"/>
      <c r="E25" s="355"/>
      <c r="F25" s="355"/>
      <c r="G25" s="355"/>
      <c r="H25" s="355"/>
      <c r="I25" s="355"/>
      <c r="J25" s="355"/>
      <c r="K25" s="355"/>
      <c r="L25" s="355"/>
      <c r="M25" s="355"/>
      <c r="N25" s="355"/>
      <c r="O25" s="355">
        <f t="shared" si="0"/>
        <v>15966.5</v>
      </c>
      <c r="P25" s="346"/>
      <c r="Q25" s="346"/>
      <c r="R25" s="346"/>
      <c r="AA25" s="346"/>
      <c r="AB25" s="346"/>
      <c r="AC25" s="346"/>
      <c r="AD25" s="346"/>
      <c r="AE25" s="346"/>
      <c r="AF25" s="346"/>
      <c r="AG25" s="346"/>
      <c r="AH25" s="346"/>
      <c r="AI25" s="346"/>
      <c r="AJ25" s="346"/>
      <c r="AK25" s="346"/>
      <c r="AL25" s="346"/>
      <c r="AM25" s="346"/>
      <c r="AN25" s="346"/>
      <c r="AO25" s="346"/>
      <c r="AP25" s="346"/>
      <c r="AQ25" s="346"/>
      <c r="AR25" s="346"/>
      <c r="AS25" s="346"/>
    </row>
    <row r="26" spans="2:45" ht="18" customHeight="1">
      <c r="B26" s="306" t="s">
        <v>91</v>
      </c>
      <c r="C26" s="353">
        <v>59303.28</v>
      </c>
      <c r="D26" s="353"/>
      <c r="E26" s="353"/>
      <c r="F26" s="353"/>
      <c r="G26" s="353"/>
      <c r="H26" s="353"/>
      <c r="I26" s="353"/>
      <c r="J26" s="353"/>
      <c r="K26" s="353"/>
      <c r="L26" s="353"/>
      <c r="M26" s="353"/>
      <c r="N26" s="353"/>
      <c r="O26" s="355">
        <f t="shared" si="0"/>
        <v>59303.28</v>
      </c>
      <c r="P26" s="346"/>
      <c r="Q26" s="346"/>
      <c r="R26" s="346"/>
      <c r="AA26" s="346"/>
      <c r="AB26" s="346"/>
      <c r="AC26" s="346"/>
      <c r="AD26" s="346"/>
      <c r="AE26" s="346"/>
      <c r="AF26" s="346"/>
      <c r="AG26" s="346"/>
      <c r="AH26" s="346"/>
      <c r="AI26" s="346"/>
      <c r="AJ26" s="346"/>
      <c r="AK26" s="346"/>
      <c r="AL26" s="346"/>
      <c r="AM26" s="346"/>
      <c r="AN26" s="346"/>
      <c r="AO26" s="346"/>
      <c r="AP26" s="346"/>
      <c r="AQ26" s="346"/>
      <c r="AR26" s="346"/>
      <c r="AS26" s="346"/>
    </row>
    <row r="27" spans="2:45" ht="18" customHeight="1">
      <c r="B27" s="306" t="s">
        <v>127</v>
      </c>
      <c r="C27" s="353">
        <v>43336.78</v>
      </c>
      <c r="D27" s="353"/>
      <c r="E27" s="353"/>
      <c r="F27" s="353"/>
      <c r="G27" s="353"/>
      <c r="H27" s="353"/>
      <c r="I27" s="353"/>
      <c r="J27" s="353"/>
      <c r="K27" s="353"/>
      <c r="L27" s="353"/>
      <c r="M27" s="353"/>
      <c r="N27" s="353"/>
      <c r="O27" s="355">
        <f t="shared" si="0"/>
        <v>43336.78</v>
      </c>
      <c r="P27" s="346"/>
      <c r="Q27" s="346"/>
      <c r="R27" s="346"/>
      <c r="AA27" s="346"/>
      <c r="AB27" s="346"/>
      <c r="AC27" s="346"/>
      <c r="AD27" s="346"/>
      <c r="AE27" s="346"/>
      <c r="AF27" s="346"/>
      <c r="AG27" s="346"/>
      <c r="AH27" s="346"/>
      <c r="AI27" s="346"/>
      <c r="AJ27" s="346"/>
      <c r="AK27" s="346"/>
      <c r="AL27" s="346"/>
      <c r="AM27" s="346"/>
      <c r="AN27" s="346"/>
      <c r="AO27" s="346"/>
      <c r="AP27" s="346"/>
      <c r="AQ27" s="346"/>
      <c r="AR27" s="346"/>
      <c r="AS27" s="346"/>
    </row>
    <row r="28" spans="2:45" ht="18" customHeight="1">
      <c r="B28" s="293"/>
      <c r="C28" s="355"/>
      <c r="D28" s="355"/>
      <c r="E28" s="355"/>
      <c r="F28" s="355"/>
      <c r="G28" s="355"/>
      <c r="H28" s="355"/>
      <c r="I28" s="355"/>
      <c r="J28" s="355"/>
      <c r="K28" s="355"/>
      <c r="L28" s="355"/>
      <c r="M28" s="355"/>
      <c r="N28" s="355"/>
      <c r="O28" s="355"/>
      <c r="P28" s="346"/>
      <c r="Q28" s="346"/>
      <c r="R28" s="346"/>
      <c r="AA28" s="346"/>
      <c r="AB28" s="346"/>
      <c r="AC28" s="346"/>
      <c r="AD28" s="346"/>
      <c r="AE28" s="346"/>
      <c r="AF28" s="346"/>
      <c r="AG28" s="346"/>
      <c r="AH28" s="346"/>
      <c r="AI28" s="346"/>
      <c r="AJ28" s="346"/>
      <c r="AK28" s="346"/>
      <c r="AL28" s="346"/>
      <c r="AM28" s="346"/>
      <c r="AN28" s="346"/>
      <c r="AO28" s="346"/>
      <c r="AP28" s="346"/>
      <c r="AQ28" s="346"/>
      <c r="AR28" s="346"/>
      <c r="AS28" s="346"/>
    </row>
    <row r="29" spans="2:45" ht="18" customHeight="1">
      <c r="B29" s="293" t="s">
        <v>124</v>
      </c>
      <c r="C29" s="355">
        <v>0</v>
      </c>
      <c r="D29" s="355"/>
      <c r="E29" s="355"/>
      <c r="F29" s="355"/>
      <c r="G29" s="355"/>
      <c r="H29" s="355"/>
      <c r="I29" s="355"/>
      <c r="J29" s="355"/>
      <c r="K29" s="355"/>
      <c r="L29" s="355"/>
      <c r="M29" s="355"/>
      <c r="N29" s="355"/>
      <c r="O29" s="355">
        <f t="shared" si="0"/>
        <v>0</v>
      </c>
      <c r="P29" s="346"/>
      <c r="Q29" s="346"/>
      <c r="R29" s="346"/>
      <c r="AA29" s="346"/>
      <c r="AB29" s="346"/>
      <c r="AC29" s="346"/>
      <c r="AD29" s="346"/>
      <c r="AE29" s="346"/>
      <c r="AF29" s="346"/>
      <c r="AG29" s="346"/>
      <c r="AH29" s="346"/>
      <c r="AI29" s="346"/>
      <c r="AJ29" s="346"/>
      <c r="AK29" s="346"/>
      <c r="AL29" s="346"/>
      <c r="AM29" s="346"/>
      <c r="AN29" s="346"/>
      <c r="AO29" s="346"/>
      <c r="AP29" s="346"/>
      <c r="AQ29" s="346"/>
      <c r="AR29" s="346"/>
      <c r="AS29" s="346"/>
    </row>
    <row r="30" spans="2:45" ht="18" customHeight="1">
      <c r="B30" s="293"/>
      <c r="C30" s="355"/>
      <c r="D30" s="355"/>
      <c r="E30" s="355"/>
      <c r="F30" s="355"/>
      <c r="G30" s="355"/>
      <c r="H30" s="355"/>
      <c r="I30" s="355"/>
      <c r="J30" s="355"/>
      <c r="K30" s="355"/>
      <c r="L30" s="355"/>
      <c r="M30" s="355"/>
      <c r="N30" s="355"/>
      <c r="O30" s="355"/>
      <c r="P30" s="346"/>
      <c r="Q30" s="346"/>
      <c r="R30" s="346"/>
      <c r="AA30" s="346"/>
      <c r="AB30" s="346"/>
      <c r="AC30" s="346"/>
      <c r="AD30" s="346"/>
      <c r="AE30" s="346"/>
      <c r="AF30" s="346"/>
      <c r="AG30" s="346"/>
      <c r="AH30" s="346"/>
      <c r="AI30" s="346"/>
      <c r="AJ30" s="346"/>
      <c r="AK30" s="346"/>
      <c r="AL30" s="346"/>
      <c r="AM30" s="346"/>
      <c r="AN30" s="346"/>
      <c r="AO30" s="346"/>
      <c r="AP30" s="346"/>
      <c r="AQ30" s="346"/>
      <c r="AR30" s="346"/>
      <c r="AS30" s="346"/>
    </row>
    <row r="31" spans="2:45" ht="18" customHeight="1">
      <c r="B31" s="293" t="s">
        <v>125</v>
      </c>
      <c r="C31" s="355">
        <v>299.95</v>
      </c>
      <c r="D31" s="355"/>
      <c r="E31" s="355"/>
      <c r="F31" s="355"/>
      <c r="G31" s="355"/>
      <c r="H31" s="355"/>
      <c r="I31" s="355"/>
      <c r="J31" s="355"/>
      <c r="K31" s="355"/>
      <c r="L31" s="355"/>
      <c r="M31" s="355"/>
      <c r="N31" s="355"/>
      <c r="O31" s="355">
        <f t="shared" si="0"/>
        <v>299.95</v>
      </c>
      <c r="P31" s="346"/>
      <c r="Q31" s="346"/>
      <c r="R31" s="346"/>
      <c r="AA31" s="346"/>
      <c r="AB31" s="346"/>
      <c r="AC31" s="346"/>
      <c r="AD31" s="346"/>
      <c r="AE31" s="346"/>
      <c r="AF31" s="346"/>
      <c r="AG31" s="346"/>
      <c r="AH31" s="346"/>
      <c r="AI31" s="346"/>
      <c r="AJ31" s="346"/>
      <c r="AK31" s="346"/>
      <c r="AL31" s="346"/>
      <c r="AM31" s="346"/>
      <c r="AN31" s="346"/>
      <c r="AO31" s="346"/>
      <c r="AP31" s="346"/>
      <c r="AQ31" s="346"/>
      <c r="AR31" s="346"/>
      <c r="AS31" s="346"/>
    </row>
    <row r="32" spans="2:45" ht="18" customHeight="1">
      <c r="B32" s="293"/>
      <c r="C32" s="355"/>
      <c r="D32" s="355"/>
      <c r="E32" s="355"/>
      <c r="F32" s="355"/>
      <c r="G32" s="355"/>
      <c r="H32" s="355"/>
      <c r="I32" s="355"/>
      <c r="J32" s="355"/>
      <c r="K32" s="355"/>
      <c r="L32" s="355"/>
      <c r="M32" s="355"/>
      <c r="N32" s="355"/>
      <c r="O32" s="355"/>
      <c r="P32" s="346"/>
      <c r="Q32" s="346"/>
      <c r="R32" s="346"/>
      <c r="AA32" s="346"/>
      <c r="AB32" s="346"/>
      <c r="AC32" s="346"/>
      <c r="AD32" s="346"/>
      <c r="AE32" s="346"/>
      <c r="AF32" s="346"/>
      <c r="AG32" s="346"/>
      <c r="AH32" s="346"/>
      <c r="AI32" s="346"/>
      <c r="AJ32" s="346"/>
      <c r="AK32" s="346"/>
      <c r="AL32" s="346"/>
      <c r="AM32" s="346"/>
      <c r="AN32" s="346"/>
      <c r="AO32" s="346"/>
      <c r="AP32" s="346"/>
      <c r="AQ32" s="346"/>
      <c r="AR32" s="346"/>
      <c r="AS32" s="346"/>
    </row>
    <row r="33" spans="2:45" ht="18" customHeight="1">
      <c r="B33" s="293" t="s">
        <v>197</v>
      </c>
      <c r="C33" s="355">
        <v>22674.99</v>
      </c>
      <c r="D33" s="355"/>
      <c r="E33" s="355"/>
      <c r="F33" s="355"/>
      <c r="G33" s="355"/>
      <c r="H33" s="355"/>
      <c r="I33" s="355"/>
      <c r="J33" s="355"/>
      <c r="K33" s="355"/>
      <c r="L33" s="355"/>
      <c r="M33" s="355"/>
      <c r="N33" s="355"/>
      <c r="O33" s="355">
        <f t="shared" si="0"/>
        <v>22674.99</v>
      </c>
      <c r="P33" s="346"/>
      <c r="Q33" s="346"/>
      <c r="R33" s="346"/>
      <c r="T33" s="346"/>
      <c r="AA33" s="346"/>
      <c r="AB33" s="346"/>
      <c r="AC33" s="346"/>
      <c r="AD33" s="346"/>
      <c r="AE33" s="346"/>
      <c r="AF33" s="346"/>
      <c r="AG33" s="346"/>
      <c r="AH33" s="346"/>
      <c r="AI33" s="346"/>
      <c r="AJ33" s="346"/>
      <c r="AK33" s="346"/>
      <c r="AL33" s="346"/>
      <c r="AM33" s="346"/>
      <c r="AN33" s="346"/>
      <c r="AO33" s="346"/>
      <c r="AP33" s="346"/>
      <c r="AQ33" s="346"/>
      <c r="AR33" s="346"/>
      <c r="AS33" s="346"/>
    </row>
    <row r="34" spans="2:45" ht="18" customHeight="1">
      <c r="B34" s="293"/>
      <c r="C34" s="355"/>
      <c r="D34" s="355"/>
      <c r="E34" s="355"/>
      <c r="F34" s="355"/>
      <c r="G34" s="355"/>
      <c r="H34" s="355"/>
      <c r="I34" s="355"/>
      <c r="J34" s="355"/>
      <c r="K34" s="355"/>
      <c r="L34" s="355"/>
      <c r="M34" s="355"/>
      <c r="N34" s="355"/>
      <c r="O34" s="355"/>
      <c r="P34" s="346"/>
      <c r="Q34" s="346"/>
      <c r="R34" s="346"/>
      <c r="AA34" s="346"/>
      <c r="AB34" s="346"/>
      <c r="AC34" s="346"/>
      <c r="AD34" s="346"/>
      <c r="AE34" s="346"/>
      <c r="AF34" s="346"/>
      <c r="AG34" s="346"/>
      <c r="AH34" s="346"/>
      <c r="AI34" s="346"/>
      <c r="AJ34" s="346"/>
      <c r="AK34" s="346"/>
      <c r="AL34" s="346"/>
      <c r="AM34" s="346"/>
      <c r="AN34" s="346"/>
      <c r="AO34" s="346"/>
      <c r="AP34" s="346"/>
      <c r="AQ34" s="346"/>
      <c r="AR34" s="346"/>
      <c r="AS34" s="346"/>
    </row>
    <row r="35" spans="2:45" ht="18" customHeight="1">
      <c r="B35" s="293" t="s">
        <v>199</v>
      </c>
      <c r="C35" s="355">
        <v>6507.46</v>
      </c>
      <c r="D35" s="355"/>
      <c r="E35" s="355"/>
      <c r="F35" s="355"/>
      <c r="G35" s="355"/>
      <c r="H35" s="355"/>
      <c r="I35" s="355"/>
      <c r="J35" s="355"/>
      <c r="K35" s="355"/>
      <c r="L35" s="355"/>
      <c r="M35" s="355"/>
      <c r="N35" s="355"/>
      <c r="O35" s="355">
        <f t="shared" si="0"/>
        <v>6507.46</v>
      </c>
      <c r="P35" s="346"/>
      <c r="Q35" s="346"/>
      <c r="R35" s="346"/>
      <c r="AA35" s="346"/>
      <c r="AB35" s="346"/>
      <c r="AC35" s="346"/>
      <c r="AD35" s="346"/>
      <c r="AE35" s="346"/>
      <c r="AF35" s="346"/>
      <c r="AG35" s="346"/>
      <c r="AH35" s="346"/>
      <c r="AI35" s="346"/>
      <c r="AJ35" s="346"/>
      <c r="AK35" s="346"/>
      <c r="AL35" s="346"/>
      <c r="AM35" s="346"/>
      <c r="AN35" s="346"/>
      <c r="AO35" s="346"/>
      <c r="AP35" s="346"/>
      <c r="AQ35" s="346"/>
      <c r="AR35" s="346"/>
      <c r="AS35" s="346"/>
    </row>
    <row r="36" spans="2:45" ht="18" customHeight="1">
      <c r="B36" s="293" t="s">
        <v>198</v>
      </c>
      <c r="C36" s="355">
        <v>16167.53</v>
      </c>
      <c r="D36" s="355"/>
      <c r="E36" s="355"/>
      <c r="F36" s="355"/>
      <c r="G36" s="355"/>
      <c r="H36" s="355"/>
      <c r="I36" s="355"/>
      <c r="J36" s="355"/>
      <c r="K36" s="355"/>
      <c r="L36" s="355"/>
      <c r="M36" s="355"/>
      <c r="N36" s="355"/>
      <c r="O36" s="355">
        <f t="shared" si="0"/>
        <v>16167.53</v>
      </c>
      <c r="P36" s="346"/>
      <c r="Q36" s="346"/>
      <c r="R36" s="346"/>
      <c r="AA36" s="346"/>
      <c r="AB36" s="346"/>
      <c r="AC36" s="346"/>
      <c r="AD36" s="346"/>
      <c r="AE36" s="346"/>
      <c r="AF36" s="346"/>
      <c r="AG36" s="346"/>
      <c r="AH36" s="346"/>
      <c r="AI36" s="346"/>
      <c r="AJ36" s="346"/>
      <c r="AK36" s="346"/>
      <c r="AL36" s="346"/>
      <c r="AM36" s="346"/>
      <c r="AN36" s="346"/>
      <c r="AO36" s="346"/>
      <c r="AP36" s="346"/>
      <c r="AQ36" s="346"/>
      <c r="AR36" s="346"/>
      <c r="AS36" s="346"/>
    </row>
    <row r="37" spans="2:15" ht="22.5" customHeight="1">
      <c r="B37" s="337"/>
      <c r="C37" s="338"/>
      <c r="D37" s="338"/>
      <c r="E37" s="338"/>
      <c r="F37" s="338"/>
      <c r="G37" s="338"/>
      <c r="H37" s="338"/>
      <c r="I37" s="338"/>
      <c r="J37" s="338"/>
      <c r="K37" s="338"/>
      <c r="L37" s="338"/>
      <c r="M37" s="338"/>
      <c r="N37" s="338"/>
      <c r="O37" s="338"/>
    </row>
    <row r="38" spans="2:28" ht="17.25" customHeight="1">
      <c r="B38" s="337"/>
      <c r="D38" s="338"/>
      <c r="E38" s="346"/>
      <c r="F38" s="346"/>
      <c r="G38" s="346"/>
      <c r="H38" s="346"/>
      <c r="I38" s="346"/>
      <c r="J38" s="346"/>
      <c r="K38" s="346"/>
      <c r="L38" s="346"/>
      <c r="M38" s="346"/>
      <c r="N38" s="346"/>
      <c r="S38" s="346"/>
      <c r="T38" s="346"/>
      <c r="U38" s="346"/>
      <c r="V38" s="346"/>
      <c r="W38" s="346"/>
      <c r="X38" s="346"/>
      <c r="Y38" s="346"/>
      <c r="Z38" s="346"/>
      <c r="AA38" s="346"/>
      <c r="AB38" s="346"/>
    </row>
    <row r="39" spans="2:19" ht="27" customHeight="1">
      <c r="B39" s="357" t="s">
        <v>108</v>
      </c>
      <c r="C39" s="356"/>
      <c r="D39" s="357"/>
      <c r="E39" s="356"/>
      <c r="F39" s="357"/>
      <c r="G39" s="356"/>
      <c r="H39" s="357"/>
      <c r="I39" s="356"/>
      <c r="J39" s="357"/>
      <c r="K39" s="356"/>
      <c r="L39" s="327"/>
      <c r="M39" s="327"/>
      <c r="N39" s="327"/>
      <c r="S39" s="346"/>
    </row>
    <row r="40" spans="2:19" ht="102.75" customHeight="1">
      <c r="B40" s="356" t="s">
        <v>208</v>
      </c>
      <c r="C40" s="356"/>
      <c r="D40" s="356"/>
      <c r="E40" s="356"/>
      <c r="F40" s="356"/>
      <c r="G40" s="356"/>
      <c r="H40" s="356"/>
      <c r="I40" s="356"/>
      <c r="J40" s="356"/>
      <c r="K40" s="356"/>
      <c r="L40" s="356"/>
      <c r="M40" s="356"/>
      <c r="N40" s="356"/>
      <c r="O40" s="356"/>
      <c r="S40" s="346"/>
    </row>
    <row r="41" spans="2:15" ht="42.75" customHeight="1">
      <c r="B41" s="356" t="s">
        <v>191</v>
      </c>
      <c r="C41" s="356"/>
      <c r="D41" s="356"/>
      <c r="E41" s="356"/>
      <c r="F41" s="356"/>
      <c r="G41" s="356"/>
      <c r="H41" s="356"/>
      <c r="I41" s="356"/>
      <c r="J41" s="356"/>
      <c r="K41" s="356"/>
      <c r="L41" s="356"/>
      <c r="M41" s="356"/>
      <c r="N41" s="356"/>
      <c r="O41" s="356"/>
    </row>
    <row r="42" spans="2:15" ht="42" customHeight="1">
      <c r="B42" s="356" t="s">
        <v>109</v>
      </c>
      <c r="C42" s="356"/>
      <c r="D42" s="356"/>
      <c r="E42" s="356"/>
      <c r="F42" s="356"/>
      <c r="G42" s="356"/>
      <c r="H42" s="356"/>
      <c r="I42" s="356"/>
      <c r="J42" s="356"/>
      <c r="K42" s="356"/>
      <c r="L42" s="356"/>
      <c r="M42" s="356"/>
      <c r="N42" s="356"/>
      <c r="O42" s="356"/>
    </row>
    <row r="43" spans="2:15" ht="36.75" customHeight="1">
      <c r="B43" s="356" t="s">
        <v>107</v>
      </c>
      <c r="C43" s="356"/>
      <c r="D43" s="356"/>
      <c r="E43" s="356"/>
      <c r="F43" s="356"/>
      <c r="G43" s="356"/>
      <c r="H43" s="356"/>
      <c r="I43" s="356"/>
      <c r="J43" s="356"/>
      <c r="K43" s="356"/>
      <c r="L43" s="356"/>
      <c r="M43" s="356"/>
      <c r="N43" s="356"/>
      <c r="O43" s="356"/>
    </row>
    <row r="44" spans="2:12" ht="50.25" customHeight="1">
      <c r="B44" s="376" t="s">
        <v>209</v>
      </c>
      <c r="C44" s="376"/>
      <c r="D44" s="376"/>
      <c r="E44" s="376"/>
      <c r="F44" s="376"/>
      <c r="G44" s="376"/>
      <c r="H44" s="376"/>
      <c r="I44" s="376"/>
      <c r="J44" s="376"/>
      <c r="K44" s="376"/>
      <c r="L44" s="376"/>
    </row>
    <row r="82" ht="12.75">
      <c r="C82" s="346"/>
    </row>
    <row r="83" ht="12.75">
      <c r="C83" s="346"/>
    </row>
    <row r="84" ht="12.75">
      <c r="C84" s="346"/>
    </row>
    <row r="85" ht="12.75">
      <c r="C85" s="346"/>
    </row>
    <row r="86" ht="12.75">
      <c r="C86" s="346"/>
    </row>
    <row r="87" ht="12.75">
      <c r="C87" s="346"/>
    </row>
    <row r="88" ht="12.75">
      <c r="C88" s="346"/>
    </row>
    <row r="89" ht="12.75">
      <c r="C89" s="346"/>
    </row>
    <row r="90" ht="12.75">
      <c r="C90" s="346"/>
    </row>
    <row r="91" ht="12.75">
      <c r="C91" s="346"/>
    </row>
    <row r="92" ht="12.75">
      <c r="C92" s="346"/>
    </row>
    <row r="93" ht="12.75">
      <c r="C93" s="346"/>
    </row>
    <row r="94" ht="12.75">
      <c r="C94" s="346"/>
    </row>
    <row r="95" ht="12.75">
      <c r="C95" s="346"/>
    </row>
    <row r="96" ht="12.75">
      <c r="C96" s="346"/>
    </row>
    <row r="97" ht="12.75">
      <c r="C97" s="346"/>
    </row>
    <row r="98" ht="12.75">
      <c r="C98" s="346"/>
    </row>
    <row r="99" ht="12.75">
      <c r="C99" s="346"/>
    </row>
    <row r="100" ht="12.75">
      <c r="C100" s="346"/>
    </row>
    <row r="101" ht="12.75">
      <c r="C101" s="346"/>
    </row>
    <row r="102" ht="12.75">
      <c r="C102" s="346"/>
    </row>
    <row r="103" ht="12.75">
      <c r="C103" s="346"/>
    </row>
    <row r="104" ht="12.75">
      <c r="C104" s="346"/>
    </row>
    <row r="105" ht="12.75">
      <c r="C105" s="346"/>
    </row>
    <row r="106" ht="12.75">
      <c r="C106" s="346"/>
    </row>
    <row r="107" ht="12.75">
      <c r="C107" s="346"/>
    </row>
    <row r="108" ht="12.75">
      <c r="C108" s="346"/>
    </row>
    <row r="109" ht="12.75">
      <c r="C109" s="346"/>
    </row>
    <row r="110" ht="12.75">
      <c r="C110" s="346"/>
    </row>
    <row r="111" ht="12.75">
      <c r="C111" s="346"/>
    </row>
    <row r="112" ht="12.75">
      <c r="C112" s="346"/>
    </row>
    <row r="113" ht="12.75">
      <c r="C113" s="346"/>
    </row>
    <row r="114" ht="12.75">
      <c r="C114" s="346"/>
    </row>
  </sheetData>
  <sheetProtection/>
  <mergeCells count="10">
    <mergeCell ref="B44:L44"/>
    <mergeCell ref="B41:O41"/>
    <mergeCell ref="B42:O42"/>
    <mergeCell ref="B43:O43"/>
    <mergeCell ref="B39:C39"/>
    <mergeCell ref="D39:E39"/>
    <mergeCell ref="F39:G39"/>
    <mergeCell ref="H39:I39"/>
    <mergeCell ref="J39:K39"/>
    <mergeCell ref="B40:O40"/>
  </mergeCells>
  <printOptions/>
  <pageMargins left="0.7086614173228347" right="0.7086614173228347" top="0.7480314960629921" bottom="0.7480314960629921" header="0.31496062992125984" footer="0.31496062992125984"/>
  <pageSetup horizontalDpi="600" verticalDpi="600" orientation="landscape" paperSize="9" scale="50" r:id="rId1"/>
  <headerFooter>
    <oddHeader>&amp;CPage &amp;P</oddHeader>
  </headerFooter>
</worksheet>
</file>

<file path=xl/worksheets/sheet6.xml><?xml version="1.0" encoding="utf-8"?>
<worksheet xmlns="http://schemas.openxmlformats.org/spreadsheetml/2006/main" xmlns:r="http://schemas.openxmlformats.org/officeDocument/2006/relationships">
  <dimension ref="B2:AS114"/>
  <sheetViews>
    <sheetView showGridLines="0" zoomScale="70" zoomScaleNormal="70" workbookViewId="0" topLeftCell="A19">
      <selection activeCell="B40" sqref="B40:O40"/>
    </sheetView>
  </sheetViews>
  <sheetFormatPr defaultColWidth="9.140625" defaultRowHeight="12.75"/>
  <cols>
    <col min="2" max="2" width="57.421875" style="0" customWidth="1"/>
    <col min="3" max="3" width="31.140625" style="0" customWidth="1"/>
    <col min="4" max="15" width="13.7109375" style="0" customWidth="1"/>
    <col min="16" max="17" width="9.7109375" style="0" bestFit="1" customWidth="1"/>
    <col min="18" max="18" width="33.00390625" style="0" customWidth="1"/>
  </cols>
  <sheetData>
    <row r="2" spans="2:3" ht="18.75">
      <c r="B2" s="340" t="s">
        <v>196</v>
      </c>
      <c r="C2" s="342"/>
    </row>
    <row r="3" spans="2:3" ht="10.5" customHeight="1">
      <c r="B3" s="340"/>
      <c r="C3" s="342"/>
    </row>
    <row r="4" spans="2:15" ht="15">
      <c r="B4" s="342"/>
      <c r="C4" s="344"/>
      <c r="O4" s="344" t="s">
        <v>105</v>
      </c>
    </row>
    <row r="5" spans="2:15" ht="24" customHeight="1">
      <c r="B5" s="286"/>
      <c r="C5" s="286" t="s">
        <v>97</v>
      </c>
      <c r="D5" s="286" t="s">
        <v>98</v>
      </c>
      <c r="E5" s="286" t="s">
        <v>99</v>
      </c>
      <c r="F5" s="286" t="s">
        <v>100</v>
      </c>
      <c r="G5" s="286" t="s">
        <v>101</v>
      </c>
      <c r="H5" s="286" t="s">
        <v>102</v>
      </c>
      <c r="I5" s="286" t="s">
        <v>103</v>
      </c>
      <c r="J5" s="286" t="s">
        <v>104</v>
      </c>
      <c r="K5" s="286" t="s">
        <v>110</v>
      </c>
      <c r="L5" s="286" t="s">
        <v>111</v>
      </c>
      <c r="M5" s="286" t="s">
        <v>112</v>
      </c>
      <c r="N5" s="286" t="s">
        <v>113</v>
      </c>
      <c r="O5" s="286" t="s">
        <v>5</v>
      </c>
    </row>
    <row r="6" spans="2:3" ht="15.75">
      <c r="B6" s="289"/>
      <c r="C6" s="290"/>
    </row>
    <row r="7" spans="2:45" ht="18" customHeight="1">
      <c r="B7" s="293" t="s">
        <v>185</v>
      </c>
      <c r="C7" s="355">
        <v>91485.04</v>
      </c>
      <c r="D7" s="355">
        <v>98191.42</v>
      </c>
      <c r="E7" s="355">
        <v>154268.82</v>
      </c>
      <c r="F7" s="355">
        <v>97374.62</v>
      </c>
      <c r="G7" s="355">
        <v>85120.84</v>
      </c>
      <c r="H7" s="355">
        <v>111243.93</v>
      </c>
      <c r="I7" s="355">
        <v>74153.85</v>
      </c>
      <c r="J7" s="355">
        <v>175147.63</v>
      </c>
      <c r="K7" s="355">
        <v>110856.95</v>
      </c>
      <c r="L7" s="355">
        <v>123625.66</v>
      </c>
      <c r="M7" s="355">
        <v>168943.62</v>
      </c>
      <c r="N7" s="355">
        <v>146603.01</v>
      </c>
      <c r="O7" s="355">
        <f>+SUM(C7:N7)</f>
        <v>1437015.39</v>
      </c>
      <c r="P7" s="346"/>
      <c r="Q7" s="346"/>
      <c r="R7" s="346"/>
      <c r="AA7" s="346"/>
      <c r="AB7" s="346"/>
      <c r="AC7" s="346"/>
      <c r="AD7" s="346"/>
      <c r="AE7" s="346"/>
      <c r="AF7" s="346"/>
      <c r="AG7" s="346"/>
      <c r="AH7" s="346"/>
      <c r="AI7" s="346"/>
      <c r="AJ7" s="346"/>
      <c r="AK7" s="346"/>
      <c r="AL7" s="346"/>
      <c r="AM7" s="346"/>
      <c r="AN7" s="346"/>
      <c r="AO7" s="346"/>
      <c r="AP7" s="346"/>
      <c r="AQ7" s="346"/>
      <c r="AR7" s="346"/>
      <c r="AS7" s="346"/>
    </row>
    <row r="8" spans="2:45" ht="18" customHeight="1">
      <c r="B8" s="293"/>
      <c r="C8" s="355"/>
      <c r="D8" s="355"/>
      <c r="E8" s="355"/>
      <c r="F8" s="355"/>
      <c r="G8" s="355"/>
      <c r="H8" s="355"/>
      <c r="I8" s="355"/>
      <c r="J8" s="355"/>
      <c r="K8" s="355"/>
      <c r="L8" s="355"/>
      <c r="M8" s="355"/>
      <c r="N8" s="355"/>
      <c r="O8" s="355"/>
      <c r="P8" s="346"/>
      <c r="Q8" s="346"/>
      <c r="R8" s="346"/>
      <c r="AA8" s="346"/>
      <c r="AB8" s="346"/>
      <c r="AC8" s="346"/>
      <c r="AD8" s="346"/>
      <c r="AE8" s="346"/>
      <c r="AF8" s="346"/>
      <c r="AG8" s="346"/>
      <c r="AH8" s="346"/>
      <c r="AI8" s="346"/>
      <c r="AJ8" s="346"/>
      <c r="AK8" s="346"/>
      <c r="AL8" s="346"/>
      <c r="AM8" s="346"/>
      <c r="AN8" s="346"/>
      <c r="AO8" s="346"/>
      <c r="AP8" s="346"/>
      <c r="AQ8" s="346"/>
      <c r="AR8" s="346"/>
      <c r="AS8" s="346"/>
    </row>
    <row r="9" spans="2:45" ht="18" customHeight="1">
      <c r="B9" s="283" t="s">
        <v>87</v>
      </c>
      <c r="C9" s="355">
        <v>117671.17</v>
      </c>
      <c r="D9" s="355">
        <v>101795.99</v>
      </c>
      <c r="E9" s="355">
        <v>113362.95</v>
      </c>
      <c r="F9" s="355">
        <v>111552.82</v>
      </c>
      <c r="G9" s="355">
        <v>114270.81</v>
      </c>
      <c r="H9" s="355">
        <v>119741.05</v>
      </c>
      <c r="I9" s="355">
        <v>142217.28</v>
      </c>
      <c r="J9" s="355">
        <v>110951.94</v>
      </c>
      <c r="K9" s="355">
        <v>144231.81</v>
      </c>
      <c r="L9" s="355">
        <v>128969.04</v>
      </c>
      <c r="M9" s="355">
        <v>139935.01</v>
      </c>
      <c r="N9" s="355">
        <v>240193.65</v>
      </c>
      <c r="O9" s="355">
        <f aca="true" t="shared" si="0" ref="O9:O36">+SUM(C9:N9)</f>
        <v>1584893.52</v>
      </c>
      <c r="P9" s="346"/>
      <c r="Q9" s="346"/>
      <c r="R9" s="346"/>
      <c r="AA9" s="346"/>
      <c r="AB9" s="346"/>
      <c r="AC9" s="346"/>
      <c r="AD9" s="346"/>
      <c r="AE9" s="346"/>
      <c r="AF9" s="346"/>
      <c r="AG9" s="346"/>
      <c r="AH9" s="346"/>
      <c r="AI9" s="346"/>
      <c r="AJ9" s="346"/>
      <c r="AK9" s="346"/>
      <c r="AL9" s="346"/>
      <c r="AM9" s="346"/>
      <c r="AN9" s="346"/>
      <c r="AO9" s="346"/>
      <c r="AP9" s="346"/>
      <c r="AQ9" s="346"/>
      <c r="AR9" s="346"/>
      <c r="AS9" s="346"/>
    </row>
    <row r="10" spans="2:45" ht="18" customHeight="1">
      <c r="B10" s="300" t="s">
        <v>88</v>
      </c>
      <c r="C10" s="353">
        <v>96551.52</v>
      </c>
      <c r="D10" s="353">
        <v>90403.14</v>
      </c>
      <c r="E10" s="353">
        <v>100670</v>
      </c>
      <c r="F10" s="353">
        <v>98849.15</v>
      </c>
      <c r="G10" s="353">
        <v>103300.01</v>
      </c>
      <c r="H10" s="353">
        <v>111798.54</v>
      </c>
      <c r="I10" s="353">
        <v>120466.11</v>
      </c>
      <c r="J10" s="353">
        <v>98372.73</v>
      </c>
      <c r="K10" s="353">
        <v>131417.67</v>
      </c>
      <c r="L10" s="353">
        <v>115727.51</v>
      </c>
      <c r="M10" s="353">
        <v>125539.42</v>
      </c>
      <c r="N10" s="353">
        <v>231526.55</v>
      </c>
      <c r="O10" s="355">
        <f t="shared" si="0"/>
        <v>1424622.35</v>
      </c>
      <c r="P10" s="346"/>
      <c r="Q10" s="346"/>
      <c r="R10" s="346"/>
      <c r="AA10" s="346"/>
      <c r="AB10" s="346"/>
      <c r="AC10" s="346"/>
      <c r="AD10" s="346"/>
      <c r="AE10" s="346"/>
      <c r="AF10" s="346"/>
      <c r="AG10" s="346"/>
      <c r="AH10" s="346"/>
      <c r="AI10" s="346"/>
      <c r="AJ10" s="346"/>
      <c r="AK10" s="346"/>
      <c r="AL10" s="346"/>
      <c r="AM10" s="346"/>
      <c r="AN10" s="346"/>
      <c r="AO10" s="346"/>
      <c r="AP10" s="346"/>
      <c r="AQ10" s="346"/>
      <c r="AR10" s="346"/>
      <c r="AS10" s="346"/>
    </row>
    <row r="11" spans="2:45" ht="18" customHeight="1">
      <c r="B11" s="300" t="s">
        <v>89</v>
      </c>
      <c r="C11" s="353">
        <v>21119.65</v>
      </c>
      <c r="D11" s="353">
        <v>11392.85</v>
      </c>
      <c r="E11" s="353">
        <v>12692.95</v>
      </c>
      <c r="F11" s="353">
        <v>12703.66</v>
      </c>
      <c r="G11" s="353">
        <v>10970.8</v>
      </c>
      <c r="H11" s="353">
        <v>7942.52</v>
      </c>
      <c r="I11" s="353">
        <v>21751.17</v>
      </c>
      <c r="J11" s="353">
        <v>12579.21</v>
      </c>
      <c r="K11" s="353">
        <v>12814.13</v>
      </c>
      <c r="L11" s="353">
        <v>13241.53</v>
      </c>
      <c r="M11" s="353">
        <v>14395.59</v>
      </c>
      <c r="N11" s="353">
        <v>8667.1</v>
      </c>
      <c r="O11" s="355">
        <f t="shared" si="0"/>
        <v>160271.16</v>
      </c>
      <c r="P11" s="346"/>
      <c r="Q11" s="346"/>
      <c r="R11" s="346"/>
      <c r="AA11" s="346"/>
      <c r="AB11" s="346"/>
      <c r="AC11" s="346"/>
      <c r="AD11" s="346"/>
      <c r="AE11" s="346"/>
      <c r="AF11" s="346"/>
      <c r="AG11" s="346"/>
      <c r="AH11" s="346"/>
      <c r="AI11" s="346"/>
      <c r="AJ11" s="346"/>
      <c r="AK11" s="346"/>
      <c r="AL11" s="346"/>
      <c r="AM11" s="346"/>
      <c r="AN11" s="346"/>
      <c r="AO11" s="346"/>
      <c r="AP11" s="346"/>
      <c r="AQ11" s="346"/>
      <c r="AR11" s="346"/>
      <c r="AS11" s="346"/>
    </row>
    <row r="12" spans="2:45" ht="18" customHeight="1">
      <c r="B12" s="300"/>
      <c r="C12" s="353"/>
      <c r="D12" s="353"/>
      <c r="E12" s="353"/>
      <c r="F12" s="353"/>
      <c r="G12" s="353"/>
      <c r="H12" s="353"/>
      <c r="I12" s="353"/>
      <c r="J12" s="353"/>
      <c r="K12" s="353"/>
      <c r="L12" s="353"/>
      <c r="M12" s="353"/>
      <c r="N12" s="353"/>
      <c r="O12" s="355"/>
      <c r="P12" s="346"/>
      <c r="Q12" s="346"/>
      <c r="R12" s="346"/>
      <c r="AA12" s="346"/>
      <c r="AB12" s="346"/>
      <c r="AC12" s="346"/>
      <c r="AD12" s="346"/>
      <c r="AE12" s="346"/>
      <c r="AF12" s="346"/>
      <c r="AG12" s="346"/>
      <c r="AH12" s="346"/>
      <c r="AI12" s="346"/>
      <c r="AJ12" s="346"/>
      <c r="AK12" s="346"/>
      <c r="AL12" s="346"/>
      <c r="AM12" s="346"/>
      <c r="AN12" s="346"/>
      <c r="AO12" s="346"/>
      <c r="AP12" s="346"/>
      <c r="AQ12" s="346"/>
      <c r="AR12" s="346"/>
      <c r="AS12" s="346"/>
    </row>
    <row r="13" spans="2:45" ht="18" customHeight="1">
      <c r="B13" s="293" t="s">
        <v>95</v>
      </c>
      <c r="C13" s="355">
        <v>-5066.48</v>
      </c>
      <c r="D13" s="355">
        <v>7788.28</v>
      </c>
      <c r="E13" s="355">
        <v>53598.82</v>
      </c>
      <c r="F13" s="355">
        <v>-1474.54</v>
      </c>
      <c r="G13" s="355">
        <v>-18179.17</v>
      </c>
      <c r="H13" s="355">
        <v>-554.6</v>
      </c>
      <c r="I13" s="355">
        <v>-46312.26</v>
      </c>
      <c r="J13" s="355">
        <v>76774.9</v>
      </c>
      <c r="K13" s="355">
        <v>-20560.72</v>
      </c>
      <c r="L13" s="355">
        <v>7898.15</v>
      </c>
      <c r="M13" s="355">
        <v>43404.2</v>
      </c>
      <c r="N13" s="355">
        <v>-84923.54</v>
      </c>
      <c r="O13" s="355">
        <f t="shared" si="0"/>
        <v>12393.039999999994</v>
      </c>
      <c r="P13" s="346"/>
      <c r="Q13" s="346"/>
      <c r="R13" s="346"/>
      <c r="AA13" s="346"/>
      <c r="AB13" s="346"/>
      <c r="AC13" s="346"/>
      <c r="AD13" s="346"/>
      <c r="AE13" s="346"/>
      <c r="AF13" s="346"/>
      <c r="AG13" s="346"/>
      <c r="AH13" s="346"/>
      <c r="AI13" s="346"/>
      <c r="AJ13" s="346"/>
      <c r="AK13" s="346"/>
      <c r="AL13" s="346"/>
      <c r="AM13" s="346"/>
      <c r="AN13" s="346"/>
      <c r="AO13" s="346"/>
      <c r="AP13" s="346"/>
      <c r="AQ13" s="346"/>
      <c r="AR13" s="346"/>
      <c r="AS13" s="346"/>
    </row>
    <row r="14" spans="2:45" ht="18" customHeight="1">
      <c r="B14" s="293"/>
      <c r="C14" s="355"/>
      <c r="D14" s="355"/>
      <c r="E14" s="355"/>
      <c r="F14" s="355"/>
      <c r="G14" s="355"/>
      <c r="H14" s="355"/>
      <c r="I14" s="355"/>
      <c r="J14" s="355"/>
      <c r="K14" s="355"/>
      <c r="L14" s="355"/>
      <c r="M14" s="355"/>
      <c r="N14" s="355"/>
      <c r="O14" s="355"/>
      <c r="P14" s="346"/>
      <c r="Q14" s="346"/>
      <c r="R14" s="346"/>
      <c r="AA14" s="346"/>
      <c r="AB14" s="346"/>
      <c r="AC14" s="346"/>
      <c r="AD14" s="346"/>
      <c r="AE14" s="346"/>
      <c r="AF14" s="346"/>
      <c r="AG14" s="346"/>
      <c r="AH14" s="346"/>
      <c r="AI14" s="346"/>
      <c r="AJ14" s="346"/>
      <c r="AK14" s="346"/>
      <c r="AL14" s="346"/>
      <c r="AM14" s="346"/>
      <c r="AN14" s="346"/>
      <c r="AO14" s="346"/>
      <c r="AP14" s="346"/>
      <c r="AQ14" s="346"/>
      <c r="AR14" s="346"/>
      <c r="AS14" s="346"/>
    </row>
    <row r="15" spans="2:45" ht="18" customHeight="1">
      <c r="B15" s="293" t="s">
        <v>186</v>
      </c>
      <c r="C15" s="355">
        <v>51.49</v>
      </c>
      <c r="D15" s="355">
        <v>47.77</v>
      </c>
      <c r="E15" s="355">
        <v>78.3</v>
      </c>
      <c r="F15" s="355">
        <v>868.52</v>
      </c>
      <c r="G15" s="355">
        <v>47.67</v>
      </c>
      <c r="H15" s="355">
        <v>1271.84</v>
      </c>
      <c r="I15" s="355">
        <v>55.06</v>
      </c>
      <c r="J15" s="355">
        <v>63.61</v>
      </c>
      <c r="K15" s="355">
        <v>467.8</v>
      </c>
      <c r="L15" s="355">
        <v>79.11</v>
      </c>
      <c r="M15" s="355">
        <v>1273.57</v>
      </c>
      <c r="N15" s="355">
        <v>1489.38</v>
      </c>
      <c r="O15" s="355">
        <f t="shared" si="0"/>
        <v>5794.120000000001</v>
      </c>
      <c r="P15" s="346"/>
      <c r="Q15" s="346"/>
      <c r="R15" s="346"/>
      <c r="AA15" s="346"/>
      <c r="AB15" s="346"/>
      <c r="AC15" s="346"/>
      <c r="AD15" s="346"/>
      <c r="AE15" s="346"/>
      <c r="AF15" s="346"/>
      <c r="AG15" s="346"/>
      <c r="AH15" s="346"/>
      <c r="AI15" s="346"/>
      <c r="AJ15" s="346"/>
      <c r="AK15" s="346"/>
      <c r="AL15" s="346"/>
      <c r="AM15" s="346"/>
      <c r="AN15" s="346"/>
      <c r="AO15" s="346"/>
      <c r="AP15" s="346"/>
      <c r="AQ15" s="346"/>
      <c r="AR15" s="346"/>
      <c r="AS15" s="346"/>
    </row>
    <row r="16" spans="2:45" ht="18" customHeight="1">
      <c r="B16" s="293"/>
      <c r="C16" s="355"/>
      <c r="D16" s="355"/>
      <c r="E16" s="355"/>
      <c r="F16" s="355"/>
      <c r="G16" s="355"/>
      <c r="H16" s="355"/>
      <c r="I16" s="355"/>
      <c r="J16" s="355"/>
      <c r="K16" s="355"/>
      <c r="L16" s="355"/>
      <c r="M16" s="355"/>
      <c r="N16" s="355"/>
      <c r="O16" s="355"/>
      <c r="P16" s="346"/>
      <c r="Q16" s="346"/>
      <c r="R16" s="346"/>
      <c r="AA16" s="346"/>
      <c r="AB16" s="346"/>
      <c r="AC16" s="346"/>
      <c r="AD16" s="346"/>
      <c r="AE16" s="346"/>
      <c r="AF16" s="346"/>
      <c r="AG16" s="346"/>
      <c r="AH16" s="346"/>
      <c r="AI16" s="346"/>
      <c r="AJ16" s="346"/>
      <c r="AK16" s="346"/>
      <c r="AL16" s="346"/>
      <c r="AM16" s="346"/>
      <c r="AN16" s="346"/>
      <c r="AO16" s="346"/>
      <c r="AP16" s="346"/>
      <c r="AQ16" s="346"/>
      <c r="AR16" s="346"/>
      <c r="AS16" s="346"/>
    </row>
    <row r="17" spans="2:45" ht="18" customHeight="1">
      <c r="B17" s="293" t="s">
        <v>96</v>
      </c>
      <c r="C17" s="355">
        <v>-26134.64</v>
      </c>
      <c r="D17" s="355">
        <v>-3556.8</v>
      </c>
      <c r="E17" s="355">
        <v>40984.16</v>
      </c>
      <c r="F17" s="355">
        <v>-13309.68</v>
      </c>
      <c r="G17" s="355">
        <v>-29102.3</v>
      </c>
      <c r="H17" s="355">
        <v>-7225.28</v>
      </c>
      <c r="I17" s="355">
        <v>-68008.37</v>
      </c>
      <c r="J17" s="355">
        <v>64259.3</v>
      </c>
      <c r="K17" s="355">
        <v>-32907.06</v>
      </c>
      <c r="L17" s="355">
        <v>-5264.27</v>
      </c>
      <c r="M17" s="355">
        <v>30282.18</v>
      </c>
      <c r="N17" s="355">
        <v>-92101.26</v>
      </c>
      <c r="O17" s="355">
        <f t="shared" si="0"/>
        <v>-142084.02</v>
      </c>
      <c r="P17" s="346"/>
      <c r="Q17" s="346"/>
      <c r="R17" s="346"/>
      <c r="AA17" s="346"/>
      <c r="AB17" s="346"/>
      <c r="AC17" s="346"/>
      <c r="AD17" s="346"/>
      <c r="AE17" s="346"/>
      <c r="AF17" s="346"/>
      <c r="AG17" s="346"/>
      <c r="AH17" s="346"/>
      <c r="AI17" s="346"/>
      <c r="AJ17" s="346"/>
      <c r="AK17" s="346"/>
      <c r="AL17" s="346"/>
      <c r="AM17" s="346"/>
      <c r="AN17" s="346"/>
      <c r="AO17" s="346"/>
      <c r="AP17" s="346"/>
      <c r="AQ17" s="346"/>
      <c r="AR17" s="346"/>
      <c r="AS17" s="346"/>
    </row>
    <row r="18" spans="2:45" ht="18" customHeight="1">
      <c r="B18" s="293"/>
      <c r="C18" s="355"/>
      <c r="D18" s="355"/>
      <c r="E18" s="355"/>
      <c r="F18" s="355"/>
      <c r="G18" s="355"/>
      <c r="H18" s="355"/>
      <c r="I18" s="355"/>
      <c r="J18" s="355"/>
      <c r="K18" s="355"/>
      <c r="L18" s="355"/>
      <c r="M18" s="355"/>
      <c r="N18" s="355"/>
      <c r="O18" s="355"/>
      <c r="P18" s="346"/>
      <c r="Q18" s="346"/>
      <c r="R18" s="346"/>
      <c r="AA18" s="346"/>
      <c r="AB18" s="346"/>
      <c r="AC18" s="346"/>
      <c r="AD18" s="346"/>
      <c r="AE18" s="346"/>
      <c r="AF18" s="346"/>
      <c r="AG18" s="346"/>
      <c r="AH18" s="346"/>
      <c r="AI18" s="346"/>
      <c r="AJ18" s="346"/>
      <c r="AK18" s="346"/>
      <c r="AL18" s="346"/>
      <c r="AM18" s="346"/>
      <c r="AN18" s="346"/>
      <c r="AO18" s="346"/>
      <c r="AP18" s="346"/>
      <c r="AQ18" s="346"/>
      <c r="AR18" s="346"/>
      <c r="AS18" s="346"/>
    </row>
    <row r="19" spans="2:45" ht="18" customHeight="1">
      <c r="B19" s="293" t="s">
        <v>194</v>
      </c>
      <c r="C19" s="355">
        <v>26134.64</v>
      </c>
      <c r="D19" s="355">
        <v>3556.8</v>
      </c>
      <c r="E19" s="355">
        <v>-40984.16</v>
      </c>
      <c r="F19" s="355">
        <v>13309.68</v>
      </c>
      <c r="G19" s="355">
        <v>29102.3</v>
      </c>
      <c r="H19" s="355">
        <v>7225.28</v>
      </c>
      <c r="I19" s="355">
        <v>68008.37</v>
      </c>
      <c r="J19" s="355">
        <v>-64259.3</v>
      </c>
      <c r="K19" s="355">
        <v>32907.06</v>
      </c>
      <c r="L19" s="355">
        <v>5264.27</v>
      </c>
      <c r="M19" s="355">
        <v>-30282.18</v>
      </c>
      <c r="N19" s="355">
        <v>92101.26</v>
      </c>
      <c r="O19" s="355">
        <f t="shared" si="0"/>
        <v>142084.02</v>
      </c>
      <c r="P19" s="346"/>
      <c r="Q19" s="346"/>
      <c r="R19" s="346"/>
      <c r="AA19" s="346"/>
      <c r="AB19" s="346"/>
      <c r="AC19" s="346"/>
      <c r="AD19" s="346"/>
      <c r="AE19" s="346"/>
      <c r="AF19" s="346"/>
      <c r="AG19" s="346"/>
      <c r="AH19" s="346"/>
      <c r="AI19" s="346"/>
      <c r="AJ19" s="346"/>
      <c r="AK19" s="346"/>
      <c r="AL19" s="346"/>
      <c r="AM19" s="346"/>
      <c r="AN19" s="346"/>
      <c r="AO19" s="346"/>
      <c r="AP19" s="346"/>
      <c r="AQ19" s="346"/>
      <c r="AR19" s="346"/>
      <c r="AS19" s="346"/>
    </row>
    <row r="20" spans="2:45" ht="18" customHeight="1">
      <c r="B20" s="293"/>
      <c r="C20" s="355"/>
      <c r="D20" s="355"/>
      <c r="E20" s="355"/>
      <c r="F20" s="355"/>
      <c r="G20" s="355"/>
      <c r="H20" s="355"/>
      <c r="I20" s="355"/>
      <c r="J20" s="355"/>
      <c r="K20" s="355"/>
      <c r="L20" s="355"/>
      <c r="M20" s="355"/>
      <c r="N20" s="355"/>
      <c r="O20" s="355"/>
      <c r="P20" s="346"/>
      <c r="Q20" s="346"/>
      <c r="R20" s="346"/>
      <c r="AA20" s="346"/>
      <c r="AB20" s="346"/>
      <c r="AC20" s="346"/>
      <c r="AD20" s="346"/>
      <c r="AE20" s="346"/>
      <c r="AF20" s="346"/>
      <c r="AG20" s="346"/>
      <c r="AH20" s="346"/>
      <c r="AI20" s="346"/>
      <c r="AJ20" s="346"/>
      <c r="AK20" s="346"/>
      <c r="AL20" s="346"/>
      <c r="AM20" s="346"/>
      <c r="AN20" s="346"/>
      <c r="AO20" s="346"/>
      <c r="AP20" s="346"/>
      <c r="AQ20" s="346"/>
      <c r="AR20" s="346"/>
      <c r="AS20" s="346"/>
    </row>
    <row r="21" spans="2:45" ht="18" customHeight="1">
      <c r="B21" s="293" t="s">
        <v>115</v>
      </c>
      <c r="C21" s="355">
        <v>32599.64</v>
      </c>
      <c r="D21" s="355">
        <v>18239.45</v>
      </c>
      <c r="E21" s="355">
        <v>-27866.19</v>
      </c>
      <c r="F21" s="355">
        <v>3896.04</v>
      </c>
      <c r="G21" s="355">
        <v>-7708.74</v>
      </c>
      <c r="H21" s="355">
        <v>16068.87</v>
      </c>
      <c r="I21" s="355">
        <v>36661.85</v>
      </c>
      <c r="J21" s="355">
        <v>18935.35</v>
      </c>
      <c r="K21" s="355">
        <v>24036.34</v>
      </c>
      <c r="L21" s="355">
        <v>-4012.89</v>
      </c>
      <c r="M21" s="355">
        <v>-2455.31</v>
      </c>
      <c r="N21" s="355">
        <v>-10738.41</v>
      </c>
      <c r="O21" s="355">
        <f t="shared" si="0"/>
        <v>97655.99999999999</v>
      </c>
      <c r="P21" s="346"/>
      <c r="Q21" s="346"/>
      <c r="R21" s="346"/>
      <c r="AA21" s="346"/>
      <c r="AB21" s="346"/>
      <c r="AC21" s="346"/>
      <c r="AD21" s="346"/>
      <c r="AE21" s="346"/>
      <c r="AF21" s="346"/>
      <c r="AG21" s="346"/>
      <c r="AH21" s="346"/>
      <c r="AI21" s="346"/>
      <c r="AJ21" s="346"/>
      <c r="AK21" s="346"/>
      <c r="AL21" s="346"/>
      <c r="AM21" s="346"/>
      <c r="AN21" s="346"/>
      <c r="AO21" s="346"/>
      <c r="AP21" s="346"/>
      <c r="AQ21" s="346"/>
      <c r="AR21" s="346"/>
      <c r="AS21" s="346"/>
    </row>
    <row r="22" spans="2:45" ht="18" customHeight="1">
      <c r="B22" s="339" t="s">
        <v>90</v>
      </c>
      <c r="C22" s="355">
        <v>25254.84</v>
      </c>
      <c r="D22" s="355">
        <v>-1024.48</v>
      </c>
      <c r="E22" s="355">
        <v>-29304.63</v>
      </c>
      <c r="F22" s="355">
        <v>-885.5</v>
      </c>
      <c r="G22" s="355">
        <v>-273.47</v>
      </c>
      <c r="H22" s="355">
        <v>12105.26</v>
      </c>
      <c r="I22" s="355">
        <v>14849.61</v>
      </c>
      <c r="J22" s="355">
        <v>-1233.86</v>
      </c>
      <c r="K22" s="355">
        <v>18277.05</v>
      </c>
      <c r="L22" s="355">
        <v>-242.49</v>
      </c>
      <c r="M22" s="355">
        <v>-16006.42</v>
      </c>
      <c r="N22" s="355">
        <v>-1696.08</v>
      </c>
      <c r="O22" s="355">
        <f t="shared" si="0"/>
        <v>19819.83</v>
      </c>
      <c r="P22" s="346"/>
      <c r="Q22" s="346"/>
      <c r="R22" s="346"/>
      <c r="AA22" s="346"/>
      <c r="AB22" s="346"/>
      <c r="AC22" s="346"/>
      <c r="AD22" s="346"/>
      <c r="AE22" s="346"/>
      <c r="AF22" s="346"/>
      <c r="AG22" s="346"/>
      <c r="AH22" s="346"/>
      <c r="AI22" s="346"/>
      <c r="AJ22" s="346"/>
      <c r="AK22" s="346"/>
      <c r="AL22" s="346"/>
      <c r="AM22" s="346"/>
      <c r="AN22" s="346"/>
      <c r="AO22" s="346"/>
      <c r="AP22" s="346"/>
      <c r="AQ22" s="346"/>
      <c r="AR22" s="346"/>
      <c r="AS22" s="346"/>
    </row>
    <row r="23" spans="2:45" ht="18" customHeight="1">
      <c r="B23" s="352" t="s">
        <v>91</v>
      </c>
      <c r="C23" s="353">
        <v>25652.28</v>
      </c>
      <c r="D23" s="353">
        <v>0</v>
      </c>
      <c r="E23" s="353">
        <v>0</v>
      </c>
      <c r="F23" s="353">
        <v>0</v>
      </c>
      <c r="G23" s="353">
        <v>1001.09</v>
      </c>
      <c r="H23" s="353">
        <v>21857.84</v>
      </c>
      <c r="I23" s="353">
        <v>15260.45</v>
      </c>
      <c r="J23" s="353">
        <v>0</v>
      </c>
      <c r="K23" s="353">
        <v>19580.79</v>
      </c>
      <c r="L23" s="353">
        <v>0</v>
      </c>
      <c r="M23" s="353">
        <v>0</v>
      </c>
      <c r="N23" s="353">
        <v>0</v>
      </c>
      <c r="O23" s="355">
        <f t="shared" si="0"/>
        <v>83352.45000000001</v>
      </c>
      <c r="P23" s="346"/>
      <c r="Q23" s="346"/>
      <c r="R23" s="346"/>
      <c r="AA23" s="346"/>
      <c r="AB23" s="346"/>
      <c r="AC23" s="346"/>
      <c r="AD23" s="346"/>
      <c r="AE23" s="346"/>
      <c r="AF23" s="346"/>
      <c r="AG23" s="346"/>
      <c r="AH23" s="346"/>
      <c r="AI23" s="346"/>
      <c r="AJ23" s="346"/>
      <c r="AK23" s="346"/>
      <c r="AL23" s="346"/>
      <c r="AM23" s="346"/>
      <c r="AN23" s="346"/>
      <c r="AO23" s="346"/>
      <c r="AP23" s="346"/>
      <c r="AQ23" s="346"/>
      <c r="AR23" s="346"/>
      <c r="AS23" s="346"/>
    </row>
    <row r="24" spans="2:45" ht="18" customHeight="1">
      <c r="B24" s="306" t="s">
        <v>92</v>
      </c>
      <c r="C24" s="353">
        <v>397.44</v>
      </c>
      <c r="D24" s="353">
        <v>1024.48</v>
      </c>
      <c r="E24" s="353">
        <v>29304.63</v>
      </c>
      <c r="F24" s="353">
        <v>885.5</v>
      </c>
      <c r="G24" s="353">
        <v>1274.56</v>
      </c>
      <c r="H24" s="353">
        <v>9752.58</v>
      </c>
      <c r="I24" s="353">
        <v>410.85</v>
      </c>
      <c r="J24" s="353">
        <v>1233.86</v>
      </c>
      <c r="K24" s="353">
        <v>1303.73</v>
      </c>
      <c r="L24" s="353">
        <v>242.49</v>
      </c>
      <c r="M24" s="353">
        <v>16006.42</v>
      </c>
      <c r="N24" s="353">
        <v>1696.08</v>
      </c>
      <c r="O24" s="355">
        <f t="shared" si="0"/>
        <v>63532.62</v>
      </c>
      <c r="P24" s="346"/>
      <c r="Q24" s="346"/>
      <c r="R24" s="346"/>
      <c r="AA24" s="346"/>
      <c r="AB24" s="346"/>
      <c r="AC24" s="346"/>
      <c r="AD24" s="346"/>
      <c r="AE24" s="346"/>
      <c r="AF24" s="346"/>
      <c r="AG24" s="346"/>
      <c r="AH24" s="346"/>
      <c r="AI24" s="346"/>
      <c r="AJ24" s="346"/>
      <c r="AK24" s="346"/>
      <c r="AL24" s="346"/>
      <c r="AM24" s="346"/>
      <c r="AN24" s="346"/>
      <c r="AO24" s="346"/>
      <c r="AP24" s="346"/>
      <c r="AQ24" s="346"/>
      <c r="AR24" s="346"/>
      <c r="AS24" s="346"/>
    </row>
    <row r="25" spans="2:45" ht="18" customHeight="1">
      <c r="B25" s="339" t="s">
        <v>93</v>
      </c>
      <c r="C25" s="355">
        <v>7344.8</v>
      </c>
      <c r="D25" s="355">
        <v>19263.93</v>
      </c>
      <c r="E25" s="355">
        <v>1438.44</v>
      </c>
      <c r="F25" s="355">
        <v>4781.53</v>
      </c>
      <c r="G25" s="355">
        <v>-7435.27</v>
      </c>
      <c r="H25" s="355">
        <v>3963.61</v>
      </c>
      <c r="I25" s="355">
        <v>21812.24</v>
      </c>
      <c r="J25" s="355">
        <v>20169.21</v>
      </c>
      <c r="K25" s="355">
        <v>5759.29</v>
      </c>
      <c r="L25" s="355">
        <v>-3770.4</v>
      </c>
      <c r="M25" s="355">
        <v>13551.11</v>
      </c>
      <c r="N25" s="355">
        <v>-9042.32</v>
      </c>
      <c r="O25" s="355">
        <f t="shared" si="0"/>
        <v>77836.16999999998</v>
      </c>
      <c r="P25" s="346"/>
      <c r="Q25" s="346"/>
      <c r="R25" s="346"/>
      <c r="AA25" s="346"/>
      <c r="AB25" s="346"/>
      <c r="AC25" s="346"/>
      <c r="AD25" s="346"/>
      <c r="AE25" s="346"/>
      <c r="AF25" s="346"/>
      <c r="AG25" s="346"/>
      <c r="AH25" s="346"/>
      <c r="AI25" s="346"/>
      <c r="AJ25" s="346"/>
      <c r="AK25" s="346"/>
      <c r="AL25" s="346"/>
      <c r="AM25" s="346"/>
      <c r="AN25" s="346"/>
      <c r="AO25" s="346"/>
      <c r="AP25" s="346"/>
      <c r="AQ25" s="346"/>
      <c r="AR25" s="346"/>
      <c r="AS25" s="346"/>
    </row>
    <row r="26" spans="2:45" ht="18" customHeight="1">
      <c r="B26" s="306" t="s">
        <v>91</v>
      </c>
      <c r="C26" s="353">
        <v>24344.77</v>
      </c>
      <c r="D26" s="353">
        <v>55157.4</v>
      </c>
      <c r="E26" s="353">
        <v>23168.72</v>
      </c>
      <c r="F26" s="353">
        <v>33454.06</v>
      </c>
      <c r="G26" s="353">
        <v>40016.3</v>
      </c>
      <c r="H26" s="353">
        <v>29702.4</v>
      </c>
      <c r="I26" s="353">
        <v>56817.28</v>
      </c>
      <c r="J26" s="353">
        <v>22561.49</v>
      </c>
      <c r="K26" s="353">
        <v>32908.47</v>
      </c>
      <c r="L26" s="353">
        <v>33056.35</v>
      </c>
      <c r="M26" s="353">
        <v>13551.11</v>
      </c>
      <c r="N26" s="353">
        <v>14400.48</v>
      </c>
      <c r="O26" s="355">
        <f t="shared" si="0"/>
        <v>379138.82999999996</v>
      </c>
      <c r="P26" s="346"/>
      <c r="Q26" s="346"/>
      <c r="R26" s="346"/>
      <c r="AA26" s="346"/>
      <c r="AB26" s="346"/>
      <c r="AC26" s="346"/>
      <c r="AD26" s="346"/>
      <c r="AE26" s="346"/>
      <c r="AF26" s="346"/>
      <c r="AG26" s="346"/>
      <c r="AH26" s="346"/>
      <c r="AI26" s="346"/>
      <c r="AJ26" s="346"/>
      <c r="AK26" s="346"/>
      <c r="AL26" s="346"/>
      <c r="AM26" s="346"/>
      <c r="AN26" s="346"/>
      <c r="AO26" s="346"/>
      <c r="AP26" s="346"/>
      <c r="AQ26" s="346"/>
      <c r="AR26" s="346"/>
      <c r="AS26" s="346"/>
    </row>
    <row r="27" spans="2:45" ht="18" customHeight="1">
      <c r="B27" s="306" t="s">
        <v>127</v>
      </c>
      <c r="C27" s="353">
        <v>16999.97</v>
      </c>
      <c r="D27" s="353">
        <v>35893.46</v>
      </c>
      <c r="E27" s="353">
        <v>21730.28</v>
      </c>
      <c r="F27" s="353">
        <v>28672.52</v>
      </c>
      <c r="G27" s="353">
        <v>47451.58</v>
      </c>
      <c r="H27" s="353">
        <v>25738.8</v>
      </c>
      <c r="I27" s="353">
        <v>35005.04</v>
      </c>
      <c r="J27" s="353">
        <v>2392.28</v>
      </c>
      <c r="K27" s="353">
        <v>27149.18</v>
      </c>
      <c r="L27" s="353">
        <v>36826.75</v>
      </c>
      <c r="M27" s="353">
        <v>0</v>
      </c>
      <c r="N27" s="353">
        <v>23442.81</v>
      </c>
      <c r="O27" s="355">
        <f t="shared" si="0"/>
        <v>301302.67</v>
      </c>
      <c r="P27" s="346"/>
      <c r="Q27" s="346"/>
      <c r="R27" s="346"/>
      <c r="AA27" s="346"/>
      <c r="AB27" s="346"/>
      <c r="AC27" s="346"/>
      <c r="AD27" s="346"/>
      <c r="AE27" s="346"/>
      <c r="AF27" s="346"/>
      <c r="AG27" s="346"/>
      <c r="AH27" s="346"/>
      <c r="AI27" s="346"/>
      <c r="AJ27" s="346"/>
      <c r="AK27" s="346"/>
      <c r="AL27" s="346"/>
      <c r="AM27" s="346"/>
      <c r="AN27" s="346"/>
      <c r="AO27" s="346"/>
      <c r="AP27" s="346"/>
      <c r="AQ27" s="346"/>
      <c r="AR27" s="346"/>
      <c r="AS27" s="346"/>
    </row>
    <row r="28" spans="2:45" ht="18" customHeight="1">
      <c r="B28" s="293"/>
      <c r="C28" s="355"/>
      <c r="D28" s="355"/>
      <c r="E28" s="355"/>
      <c r="F28" s="355"/>
      <c r="G28" s="355"/>
      <c r="H28" s="355"/>
      <c r="I28" s="355"/>
      <c r="J28" s="355"/>
      <c r="K28" s="355"/>
      <c r="L28" s="355"/>
      <c r="M28" s="355"/>
      <c r="N28" s="355"/>
      <c r="O28" s="355"/>
      <c r="P28" s="346"/>
      <c r="Q28" s="346"/>
      <c r="R28" s="346"/>
      <c r="AA28" s="346"/>
      <c r="AB28" s="346"/>
      <c r="AC28" s="346"/>
      <c r="AD28" s="346"/>
      <c r="AE28" s="346"/>
      <c r="AF28" s="346"/>
      <c r="AG28" s="346"/>
      <c r="AH28" s="346"/>
      <c r="AI28" s="346"/>
      <c r="AJ28" s="346"/>
      <c r="AK28" s="346"/>
      <c r="AL28" s="346"/>
      <c r="AM28" s="346"/>
      <c r="AN28" s="346"/>
      <c r="AO28" s="346"/>
      <c r="AP28" s="346"/>
      <c r="AQ28" s="346"/>
      <c r="AR28" s="346"/>
      <c r="AS28" s="346"/>
    </row>
    <row r="29" spans="2:45" ht="18" customHeight="1">
      <c r="B29" s="293" t="s">
        <v>124</v>
      </c>
      <c r="C29" s="355">
        <v>0</v>
      </c>
      <c r="D29" s="355">
        <v>0</v>
      </c>
      <c r="E29" s="355">
        <v>0</v>
      </c>
      <c r="F29" s="355">
        <v>0</v>
      </c>
      <c r="G29" s="355">
        <v>0</v>
      </c>
      <c r="H29" s="355">
        <v>0</v>
      </c>
      <c r="I29" s="355">
        <v>0</v>
      </c>
      <c r="J29" s="355">
        <v>0</v>
      </c>
      <c r="K29" s="355">
        <v>0</v>
      </c>
      <c r="L29" s="355">
        <v>0</v>
      </c>
      <c r="M29" s="355">
        <v>0</v>
      </c>
      <c r="N29" s="355">
        <v>0</v>
      </c>
      <c r="O29" s="355">
        <f t="shared" si="0"/>
        <v>0</v>
      </c>
      <c r="P29" s="346"/>
      <c r="Q29" s="346"/>
      <c r="R29" s="346"/>
      <c r="AA29" s="346"/>
      <c r="AB29" s="346"/>
      <c r="AC29" s="346"/>
      <c r="AD29" s="346"/>
      <c r="AE29" s="346"/>
      <c r="AF29" s="346"/>
      <c r="AG29" s="346"/>
      <c r="AH29" s="346"/>
      <c r="AI29" s="346"/>
      <c r="AJ29" s="346"/>
      <c r="AK29" s="346"/>
      <c r="AL29" s="346"/>
      <c r="AM29" s="346"/>
      <c r="AN29" s="346"/>
      <c r="AO29" s="346"/>
      <c r="AP29" s="346"/>
      <c r="AQ29" s="346"/>
      <c r="AR29" s="346"/>
      <c r="AS29" s="346"/>
    </row>
    <row r="30" spans="2:45" ht="18" customHeight="1">
      <c r="B30" s="293"/>
      <c r="C30" s="355"/>
      <c r="D30" s="355"/>
      <c r="E30" s="355"/>
      <c r="F30" s="355"/>
      <c r="G30" s="355"/>
      <c r="H30" s="355"/>
      <c r="I30" s="355"/>
      <c r="J30" s="355"/>
      <c r="K30" s="355"/>
      <c r="L30" s="355"/>
      <c r="M30" s="355"/>
      <c r="N30" s="355"/>
      <c r="O30" s="355"/>
      <c r="P30" s="346"/>
      <c r="Q30" s="346"/>
      <c r="R30" s="346"/>
      <c r="AA30" s="346"/>
      <c r="AB30" s="346"/>
      <c r="AC30" s="346"/>
      <c r="AD30" s="346"/>
      <c r="AE30" s="346"/>
      <c r="AF30" s="346"/>
      <c r="AG30" s="346"/>
      <c r="AH30" s="346"/>
      <c r="AI30" s="346"/>
      <c r="AJ30" s="346"/>
      <c r="AK30" s="346"/>
      <c r="AL30" s="346"/>
      <c r="AM30" s="346"/>
      <c r="AN30" s="346"/>
      <c r="AO30" s="346"/>
      <c r="AP30" s="346"/>
      <c r="AQ30" s="346"/>
      <c r="AR30" s="346"/>
      <c r="AS30" s="346"/>
    </row>
    <row r="31" spans="2:45" ht="18" customHeight="1">
      <c r="B31" s="293" t="s">
        <v>125</v>
      </c>
      <c r="C31" s="355">
        <v>205.48</v>
      </c>
      <c r="D31" s="355">
        <v>102.79</v>
      </c>
      <c r="E31" s="355">
        <v>293.98</v>
      </c>
      <c r="F31" s="355">
        <v>916.24</v>
      </c>
      <c r="G31" s="355">
        <v>259.25</v>
      </c>
      <c r="H31" s="355">
        <v>321.37</v>
      </c>
      <c r="I31" s="355">
        <v>181.51</v>
      </c>
      <c r="J31" s="355">
        <v>50.11</v>
      </c>
      <c r="K31" s="355">
        <v>169.69</v>
      </c>
      <c r="L31" s="355">
        <v>52.19</v>
      </c>
      <c r="M31" s="355">
        <v>306.12</v>
      </c>
      <c r="N31" s="355">
        <v>432.33</v>
      </c>
      <c r="O31" s="355">
        <f t="shared" si="0"/>
        <v>3291.06</v>
      </c>
      <c r="P31" s="346"/>
      <c r="Q31" s="346"/>
      <c r="R31" s="346"/>
      <c r="AA31" s="346"/>
      <c r="AB31" s="346"/>
      <c r="AC31" s="346"/>
      <c r="AD31" s="346"/>
      <c r="AE31" s="346"/>
      <c r="AF31" s="346"/>
      <c r="AG31" s="346"/>
      <c r="AH31" s="346"/>
      <c r="AI31" s="346"/>
      <c r="AJ31" s="346"/>
      <c r="AK31" s="346"/>
      <c r="AL31" s="346"/>
      <c r="AM31" s="346"/>
      <c r="AN31" s="346"/>
      <c r="AO31" s="346"/>
      <c r="AP31" s="346"/>
      <c r="AQ31" s="346"/>
      <c r="AR31" s="346"/>
      <c r="AS31" s="346"/>
    </row>
    <row r="32" spans="2:45" ht="18" customHeight="1">
      <c r="B32" s="293"/>
      <c r="C32" s="355"/>
      <c r="D32" s="355"/>
      <c r="E32" s="355"/>
      <c r="F32" s="355"/>
      <c r="G32" s="355"/>
      <c r="H32" s="355"/>
      <c r="I32" s="355"/>
      <c r="J32" s="355"/>
      <c r="K32" s="355"/>
      <c r="L32" s="355"/>
      <c r="M32" s="355"/>
      <c r="N32" s="355"/>
      <c r="O32" s="355"/>
      <c r="P32" s="346"/>
      <c r="Q32" s="346"/>
      <c r="R32" s="346"/>
      <c r="AA32" s="346"/>
      <c r="AB32" s="346"/>
      <c r="AC32" s="346"/>
      <c r="AD32" s="346"/>
      <c r="AE32" s="346"/>
      <c r="AF32" s="346"/>
      <c r="AG32" s="346"/>
      <c r="AH32" s="346"/>
      <c r="AI32" s="346"/>
      <c r="AJ32" s="346"/>
      <c r="AK32" s="346"/>
      <c r="AL32" s="346"/>
      <c r="AM32" s="346"/>
      <c r="AN32" s="346"/>
      <c r="AO32" s="346"/>
      <c r="AP32" s="346"/>
      <c r="AQ32" s="346"/>
      <c r="AR32" s="346"/>
      <c r="AS32" s="346"/>
    </row>
    <row r="33" spans="2:45" ht="18" customHeight="1">
      <c r="B33" s="293" t="s">
        <v>197</v>
      </c>
      <c r="C33" s="355">
        <v>-6670.48</v>
      </c>
      <c r="D33" s="355">
        <v>-14785.44</v>
      </c>
      <c r="E33" s="355">
        <v>-13411.95</v>
      </c>
      <c r="F33" s="355">
        <v>8497.41</v>
      </c>
      <c r="G33" s="355">
        <v>36551.78</v>
      </c>
      <c r="H33" s="355">
        <v>-9164.96</v>
      </c>
      <c r="I33" s="355">
        <v>31165.01</v>
      </c>
      <c r="J33" s="355">
        <v>-83244.76</v>
      </c>
      <c r="K33" s="355">
        <v>8701.03</v>
      </c>
      <c r="L33" s="355">
        <v>9224.97</v>
      </c>
      <c r="M33" s="355">
        <v>-28132.99</v>
      </c>
      <c r="N33" s="355">
        <v>102407.33</v>
      </c>
      <c r="O33" s="355">
        <f t="shared" si="0"/>
        <v>41136.95000000001</v>
      </c>
      <c r="P33" s="346"/>
      <c r="Q33" s="346"/>
      <c r="R33" s="346"/>
      <c r="T33" s="346"/>
      <c r="AA33" s="346"/>
      <c r="AB33" s="346"/>
      <c r="AC33" s="346"/>
      <c r="AD33" s="346"/>
      <c r="AE33" s="346"/>
      <c r="AF33" s="346"/>
      <c r="AG33" s="346"/>
      <c r="AH33" s="346"/>
      <c r="AI33" s="346"/>
      <c r="AJ33" s="346"/>
      <c r="AK33" s="346"/>
      <c r="AL33" s="346"/>
      <c r="AM33" s="346"/>
      <c r="AN33" s="346"/>
      <c r="AO33" s="346"/>
      <c r="AP33" s="346"/>
      <c r="AQ33" s="346"/>
      <c r="AR33" s="346"/>
      <c r="AS33" s="346"/>
    </row>
    <row r="34" spans="2:45" ht="18" customHeight="1">
      <c r="B34" s="293"/>
      <c r="C34" s="355"/>
      <c r="D34" s="355"/>
      <c r="E34" s="355"/>
      <c r="F34" s="355"/>
      <c r="G34" s="355"/>
      <c r="H34" s="355"/>
      <c r="I34" s="355"/>
      <c r="J34" s="355"/>
      <c r="K34" s="355"/>
      <c r="L34" s="355"/>
      <c r="M34" s="355"/>
      <c r="N34" s="355"/>
      <c r="O34" s="355"/>
      <c r="P34" s="346"/>
      <c r="Q34" s="346"/>
      <c r="R34" s="346"/>
      <c r="AA34" s="346"/>
      <c r="AB34" s="346"/>
      <c r="AC34" s="346"/>
      <c r="AD34" s="346"/>
      <c r="AE34" s="346"/>
      <c r="AF34" s="346"/>
      <c r="AG34" s="346"/>
      <c r="AH34" s="346"/>
      <c r="AI34" s="346"/>
      <c r="AJ34" s="346"/>
      <c r="AK34" s="346"/>
      <c r="AL34" s="346"/>
      <c r="AM34" s="346"/>
      <c r="AN34" s="346"/>
      <c r="AO34" s="346"/>
      <c r="AP34" s="346"/>
      <c r="AQ34" s="346"/>
      <c r="AR34" s="346"/>
      <c r="AS34" s="346"/>
    </row>
    <row r="35" spans="2:45" ht="18" customHeight="1">
      <c r="B35" s="293" t="s">
        <v>199</v>
      </c>
      <c r="C35" s="355">
        <v>-292.39</v>
      </c>
      <c r="D35" s="355">
        <v>-359.35</v>
      </c>
      <c r="E35" s="355">
        <v>15774.8</v>
      </c>
      <c r="F35" s="355">
        <v>-171.1</v>
      </c>
      <c r="G35" s="355">
        <v>6650.08</v>
      </c>
      <c r="H35" s="355">
        <v>122.19</v>
      </c>
      <c r="I35" s="355">
        <v>-1524.37</v>
      </c>
      <c r="J35" s="355">
        <v>-2151.39</v>
      </c>
      <c r="K35" s="355">
        <v>8623.5</v>
      </c>
      <c r="L35" s="355">
        <v>9477.62</v>
      </c>
      <c r="M35" s="355">
        <v>39182.61</v>
      </c>
      <c r="N35" s="355">
        <v>-207.48</v>
      </c>
      <c r="O35" s="355">
        <f t="shared" si="0"/>
        <v>75124.72000000002</v>
      </c>
      <c r="P35" s="346"/>
      <c r="Q35" s="346"/>
      <c r="R35" s="346"/>
      <c r="AA35" s="346"/>
      <c r="AB35" s="346"/>
      <c r="AC35" s="346"/>
      <c r="AD35" s="346"/>
      <c r="AE35" s="346"/>
      <c r="AF35" s="346"/>
      <c r="AG35" s="346"/>
      <c r="AH35" s="346"/>
      <c r="AI35" s="346"/>
      <c r="AJ35" s="346"/>
      <c r="AK35" s="346"/>
      <c r="AL35" s="346"/>
      <c r="AM35" s="346"/>
      <c r="AN35" s="346"/>
      <c r="AO35" s="346"/>
      <c r="AP35" s="346"/>
      <c r="AQ35" s="346"/>
      <c r="AR35" s="346"/>
      <c r="AS35" s="346"/>
    </row>
    <row r="36" spans="2:45" ht="18" customHeight="1">
      <c r="B36" s="293" t="s">
        <v>198</v>
      </c>
      <c r="C36" s="355">
        <v>-6378.09</v>
      </c>
      <c r="D36" s="355">
        <v>-14426.09</v>
      </c>
      <c r="E36" s="355">
        <v>-29186.75</v>
      </c>
      <c r="F36" s="355">
        <v>8668.5</v>
      </c>
      <c r="G36" s="355">
        <v>29901.7</v>
      </c>
      <c r="H36" s="355">
        <v>-9287.15</v>
      </c>
      <c r="I36" s="355">
        <v>32689.38</v>
      </c>
      <c r="J36" s="355">
        <v>-81093.37</v>
      </c>
      <c r="K36" s="355">
        <v>77.53</v>
      </c>
      <c r="L36" s="355">
        <v>-252.65</v>
      </c>
      <c r="M36" s="355">
        <v>-67315.6</v>
      </c>
      <c r="N36" s="355">
        <v>102614.81</v>
      </c>
      <c r="O36" s="355">
        <f t="shared" si="0"/>
        <v>-33987.78</v>
      </c>
      <c r="P36" s="346"/>
      <c r="Q36" s="346"/>
      <c r="R36" s="346"/>
      <c r="AA36" s="346"/>
      <c r="AB36" s="346"/>
      <c r="AC36" s="346"/>
      <c r="AD36" s="346"/>
      <c r="AE36" s="346"/>
      <c r="AF36" s="346"/>
      <c r="AG36" s="346"/>
      <c r="AH36" s="346"/>
      <c r="AI36" s="346"/>
      <c r="AJ36" s="346"/>
      <c r="AK36" s="346"/>
      <c r="AL36" s="346"/>
      <c r="AM36" s="346"/>
      <c r="AN36" s="346"/>
      <c r="AO36" s="346"/>
      <c r="AP36" s="346"/>
      <c r="AQ36" s="346"/>
      <c r="AR36" s="346"/>
      <c r="AS36" s="346"/>
    </row>
    <row r="37" spans="2:15" ht="22.5" customHeight="1">
      <c r="B37" s="337"/>
      <c r="C37" s="338"/>
      <c r="D37" s="338"/>
      <c r="E37" s="338"/>
      <c r="F37" s="338"/>
      <c r="G37" s="338"/>
      <c r="H37" s="338"/>
      <c r="I37" s="338"/>
      <c r="J37" s="338"/>
      <c r="K37" s="338"/>
      <c r="L37" s="338"/>
      <c r="M37" s="338"/>
      <c r="N37" s="338"/>
      <c r="O37" s="338"/>
    </row>
    <row r="38" spans="2:28" ht="17.25" customHeight="1">
      <c r="B38" s="337"/>
      <c r="D38" s="338"/>
      <c r="E38" s="346"/>
      <c r="F38" s="346"/>
      <c r="G38" s="346"/>
      <c r="H38" s="346"/>
      <c r="I38" s="346"/>
      <c r="J38" s="346"/>
      <c r="K38" s="346"/>
      <c r="L38" s="346"/>
      <c r="M38" s="346"/>
      <c r="N38" s="346"/>
      <c r="S38" s="346"/>
      <c r="T38" s="346"/>
      <c r="U38" s="346"/>
      <c r="V38" s="346"/>
      <c r="W38" s="346"/>
      <c r="X38" s="346"/>
      <c r="Y38" s="346"/>
      <c r="Z38" s="346"/>
      <c r="AA38" s="346"/>
      <c r="AB38" s="346"/>
    </row>
    <row r="39" spans="2:19" ht="27" customHeight="1">
      <c r="B39" s="357" t="s">
        <v>108</v>
      </c>
      <c r="C39" s="356"/>
      <c r="D39" s="357"/>
      <c r="E39" s="356"/>
      <c r="F39" s="357"/>
      <c r="G39" s="356"/>
      <c r="H39" s="357"/>
      <c r="I39" s="356"/>
      <c r="J39" s="357"/>
      <c r="K39" s="356"/>
      <c r="L39" s="327"/>
      <c r="M39" s="327"/>
      <c r="N39" s="327"/>
      <c r="S39" s="346"/>
    </row>
    <row r="40" spans="2:15" ht="124.5" customHeight="1">
      <c r="B40" s="356" t="s">
        <v>206</v>
      </c>
      <c r="C40" s="356"/>
      <c r="D40" s="356"/>
      <c r="E40" s="356"/>
      <c r="F40" s="356"/>
      <c r="G40" s="356"/>
      <c r="H40" s="356"/>
      <c r="I40" s="356"/>
      <c r="J40" s="356"/>
      <c r="K40" s="356"/>
      <c r="L40" s="356"/>
      <c r="M40" s="356"/>
      <c r="N40" s="356"/>
      <c r="O40" s="356"/>
    </row>
    <row r="41" spans="2:15" ht="44.25" customHeight="1">
      <c r="B41" s="356" t="s">
        <v>191</v>
      </c>
      <c r="C41" s="356"/>
      <c r="D41" s="356"/>
      <c r="E41" s="356"/>
      <c r="F41" s="356"/>
      <c r="G41" s="356"/>
      <c r="H41" s="356"/>
      <c r="I41" s="356"/>
      <c r="J41" s="356"/>
      <c r="K41" s="356"/>
      <c r="L41" s="356"/>
      <c r="M41" s="356"/>
      <c r="N41" s="356"/>
      <c r="O41" s="356"/>
    </row>
    <row r="42" spans="2:15" ht="30.75" customHeight="1">
      <c r="B42" s="356" t="s">
        <v>109</v>
      </c>
      <c r="C42" s="356"/>
      <c r="D42" s="356"/>
      <c r="E42" s="356"/>
      <c r="F42" s="356"/>
      <c r="G42" s="356"/>
      <c r="H42" s="356"/>
      <c r="I42" s="356"/>
      <c r="J42" s="356"/>
      <c r="K42" s="356"/>
      <c r="L42" s="356"/>
      <c r="M42" s="356"/>
      <c r="N42" s="356"/>
      <c r="O42" s="356"/>
    </row>
    <row r="43" spans="2:15" ht="36.75" customHeight="1">
      <c r="B43" s="356" t="s">
        <v>107</v>
      </c>
      <c r="C43" s="356"/>
      <c r="D43" s="356"/>
      <c r="E43" s="356"/>
      <c r="F43" s="356"/>
      <c r="G43" s="356"/>
      <c r="H43" s="356"/>
      <c r="I43" s="356"/>
      <c r="J43" s="356"/>
      <c r="K43" s="356"/>
      <c r="L43" s="356"/>
      <c r="M43" s="356"/>
      <c r="N43" s="356"/>
      <c r="O43" s="356"/>
    </row>
    <row r="82" ht="12.75">
      <c r="C82" s="346"/>
    </row>
    <row r="83" ht="12.75">
      <c r="C83" s="346"/>
    </row>
    <row r="84" ht="12.75">
      <c r="C84" s="346"/>
    </row>
    <row r="85" ht="12.75">
      <c r="C85" s="346"/>
    </row>
    <row r="86" ht="12.75">
      <c r="C86" s="346"/>
    </row>
    <row r="87" ht="12.75">
      <c r="C87" s="346"/>
    </row>
    <row r="88" ht="12.75">
      <c r="C88" s="346"/>
    </row>
    <row r="89" ht="12.75">
      <c r="C89" s="346"/>
    </row>
    <row r="90" ht="12.75">
      <c r="C90" s="346"/>
    </row>
    <row r="91" ht="12.75">
      <c r="C91" s="346"/>
    </row>
    <row r="92" ht="12.75">
      <c r="C92" s="346"/>
    </row>
    <row r="93" ht="12.75">
      <c r="C93" s="346"/>
    </row>
    <row r="94" ht="12.75">
      <c r="C94" s="346"/>
    </row>
    <row r="95" ht="12.75">
      <c r="C95" s="346"/>
    </row>
    <row r="96" ht="12.75">
      <c r="C96" s="346"/>
    </row>
    <row r="97" ht="12.75">
      <c r="C97" s="346"/>
    </row>
    <row r="98" ht="12.75">
      <c r="C98" s="346"/>
    </row>
    <row r="99" ht="12.75">
      <c r="C99" s="346"/>
    </row>
    <row r="100" ht="12.75">
      <c r="C100" s="346"/>
    </row>
    <row r="101" ht="12.75">
      <c r="C101" s="346"/>
    </row>
    <row r="102" ht="12.75">
      <c r="C102" s="346"/>
    </row>
    <row r="103" ht="12.75">
      <c r="C103" s="346"/>
    </row>
    <row r="104" ht="12.75">
      <c r="C104" s="346"/>
    </row>
    <row r="105" ht="12.75">
      <c r="C105" s="346"/>
    </row>
    <row r="106" ht="12.75">
      <c r="C106" s="346"/>
    </row>
    <row r="107" ht="12.75">
      <c r="C107" s="346"/>
    </row>
    <row r="108" ht="12.75">
      <c r="C108" s="346"/>
    </row>
    <row r="109" ht="12.75">
      <c r="C109" s="346"/>
    </row>
    <row r="110" ht="12.75">
      <c r="C110" s="346"/>
    </row>
    <row r="111" ht="12.75">
      <c r="C111" s="346"/>
    </row>
    <row r="112" ht="12.75">
      <c r="C112" s="346"/>
    </row>
    <row r="113" ht="12.75">
      <c r="C113" s="346"/>
    </row>
    <row r="114" ht="12.75">
      <c r="C114" s="346"/>
    </row>
  </sheetData>
  <sheetProtection/>
  <mergeCells count="9">
    <mergeCell ref="B39:C39"/>
    <mergeCell ref="B40:O40"/>
    <mergeCell ref="B41:O41"/>
    <mergeCell ref="B42:O42"/>
    <mergeCell ref="B43:O43"/>
    <mergeCell ref="D39:E39"/>
    <mergeCell ref="F39:G39"/>
    <mergeCell ref="H39:I39"/>
    <mergeCell ref="J39:K39"/>
  </mergeCells>
  <printOptions/>
  <pageMargins left="0.7086614173228347" right="0.7086614173228347" top="0.7480314960629921" bottom="0.7480314960629921" header="0.31496062992125984" footer="0.31496062992125984"/>
  <pageSetup horizontalDpi="600" verticalDpi="600" orientation="landscape" paperSize="9" scale="50" r:id="rId1"/>
  <headerFooter>
    <oddHeader>&amp;CPage &amp;P</oddHeader>
  </headerFooter>
</worksheet>
</file>

<file path=xl/worksheets/sheet7.xml><?xml version="1.0" encoding="utf-8"?>
<worksheet xmlns="http://schemas.openxmlformats.org/spreadsheetml/2006/main" xmlns:r="http://schemas.openxmlformats.org/officeDocument/2006/relationships">
  <dimension ref="B2:S112"/>
  <sheetViews>
    <sheetView showGridLines="0" zoomScale="70" zoomScaleNormal="70" zoomScalePageLayoutView="0" workbookViewId="0" topLeftCell="A1">
      <selection activeCell="O4" sqref="O4"/>
    </sheetView>
  </sheetViews>
  <sheetFormatPr defaultColWidth="9.140625" defaultRowHeight="12.75"/>
  <cols>
    <col min="2" max="2" width="57.421875" style="0" customWidth="1"/>
    <col min="3" max="3" width="13.7109375" style="0" customWidth="1"/>
    <col min="4" max="10" width="13.8515625" style="0" customWidth="1"/>
    <col min="11" max="14" width="10.8515625" style="0" customWidth="1"/>
    <col min="15" max="15" width="13.421875" style="0" customWidth="1"/>
    <col min="16" max="16" width="12.421875" style="0" bestFit="1" customWidth="1"/>
    <col min="17" max="17" width="10.140625" style="0" bestFit="1" customWidth="1"/>
  </cols>
  <sheetData>
    <row r="2" spans="2:3" ht="18.75">
      <c r="B2" s="340" t="s">
        <v>200</v>
      </c>
      <c r="C2" s="342"/>
    </row>
    <row r="3" spans="2:3" ht="10.5" customHeight="1">
      <c r="B3" s="340"/>
      <c r="C3" s="342"/>
    </row>
    <row r="4" spans="2:15" ht="15">
      <c r="B4" s="342"/>
      <c r="D4" s="344"/>
      <c r="E4" s="344"/>
      <c r="F4" s="344"/>
      <c r="G4" s="344"/>
      <c r="H4" s="344"/>
      <c r="I4" s="344"/>
      <c r="J4" s="344"/>
      <c r="K4" s="344"/>
      <c r="L4" s="344"/>
      <c r="M4" s="344"/>
      <c r="N4" s="344"/>
      <c r="O4" s="344" t="s">
        <v>105</v>
      </c>
    </row>
    <row r="5" spans="2:15" ht="24" customHeight="1">
      <c r="B5" s="286"/>
      <c r="C5" s="286" t="s">
        <v>97</v>
      </c>
      <c r="D5" s="286" t="s">
        <v>98</v>
      </c>
      <c r="E5" s="286" t="s">
        <v>99</v>
      </c>
      <c r="F5" s="286" t="s">
        <v>100</v>
      </c>
      <c r="G5" s="286" t="s">
        <v>101</v>
      </c>
      <c r="H5" s="286" t="s">
        <v>102</v>
      </c>
      <c r="I5" s="286" t="s">
        <v>103</v>
      </c>
      <c r="J5" s="286" t="s">
        <v>104</v>
      </c>
      <c r="K5" s="286" t="s">
        <v>110</v>
      </c>
      <c r="L5" s="286" t="s">
        <v>111</v>
      </c>
      <c r="M5" s="286" t="s">
        <v>112</v>
      </c>
      <c r="N5" s="286" t="s">
        <v>195</v>
      </c>
      <c r="O5" s="286" t="s">
        <v>5</v>
      </c>
    </row>
    <row r="6" spans="2:3" ht="15.75">
      <c r="B6" s="289"/>
      <c r="C6" s="290"/>
    </row>
    <row r="7" spans="2:19" ht="18" customHeight="1">
      <c r="B7" s="293" t="s">
        <v>94</v>
      </c>
      <c r="C7" s="355">
        <v>119846.88</v>
      </c>
      <c r="D7" s="349">
        <v>87348.19</v>
      </c>
      <c r="E7" s="349">
        <v>53861.37</v>
      </c>
      <c r="F7" s="349">
        <v>65802.81</v>
      </c>
      <c r="G7" s="349">
        <v>75123.37</v>
      </c>
      <c r="H7" s="349">
        <v>61323.65</v>
      </c>
      <c r="I7" s="349">
        <v>86835.7</v>
      </c>
      <c r="J7" s="349">
        <v>112063.8</v>
      </c>
      <c r="K7" s="349">
        <v>77964.66</v>
      </c>
      <c r="L7" s="349">
        <v>89981.45</v>
      </c>
      <c r="M7" s="349">
        <v>110588.54</v>
      </c>
      <c r="N7" s="349">
        <v>98124.85</v>
      </c>
      <c r="O7" s="350">
        <v>1038865.27</v>
      </c>
      <c r="P7" s="346"/>
      <c r="Q7" s="346"/>
      <c r="R7" s="346"/>
      <c r="S7" s="346"/>
    </row>
    <row r="8" spans="2:19" ht="18" customHeight="1">
      <c r="B8" s="293"/>
      <c r="C8" s="355"/>
      <c r="D8" s="349"/>
      <c r="E8" s="349"/>
      <c r="F8" s="349"/>
      <c r="G8" s="349"/>
      <c r="H8" s="349"/>
      <c r="I8" s="349"/>
      <c r="J8" s="349"/>
      <c r="K8" s="349"/>
      <c r="L8" s="349"/>
      <c r="M8" s="349"/>
      <c r="N8" s="349"/>
      <c r="O8" s="350"/>
      <c r="P8" s="346"/>
      <c r="Q8" s="346"/>
      <c r="R8" s="346"/>
      <c r="S8" s="346"/>
    </row>
    <row r="9" spans="2:19" ht="18" customHeight="1">
      <c r="B9" s="283" t="s">
        <v>87</v>
      </c>
      <c r="C9" s="355">
        <v>97163.56</v>
      </c>
      <c r="D9" s="349">
        <v>96120.12</v>
      </c>
      <c r="E9" s="349">
        <v>94362.33</v>
      </c>
      <c r="F9" s="349">
        <v>112838.94</v>
      </c>
      <c r="G9" s="349">
        <v>85278.6</v>
      </c>
      <c r="H9" s="349">
        <v>89451.57</v>
      </c>
      <c r="I9" s="349">
        <v>118227.16</v>
      </c>
      <c r="J9" s="349">
        <v>81859.24</v>
      </c>
      <c r="K9" s="349">
        <v>109422.59</v>
      </c>
      <c r="L9" s="349">
        <v>96831.79</v>
      </c>
      <c r="M9" s="349">
        <v>98091.35</v>
      </c>
      <c r="N9" s="349">
        <v>146037.47</v>
      </c>
      <c r="O9" s="350">
        <v>1225684.7200000002</v>
      </c>
      <c r="P9" s="346"/>
      <c r="Q9" s="346"/>
      <c r="R9" s="346"/>
      <c r="S9" s="346"/>
    </row>
    <row r="10" spans="2:19" ht="18" customHeight="1">
      <c r="B10" s="300" t="s">
        <v>88</v>
      </c>
      <c r="C10" s="353">
        <v>89597.87</v>
      </c>
      <c r="D10" s="351">
        <v>83236.64</v>
      </c>
      <c r="E10" s="351">
        <v>83320.25</v>
      </c>
      <c r="F10" s="351">
        <v>96361.33</v>
      </c>
      <c r="G10" s="351">
        <v>76266.41</v>
      </c>
      <c r="H10" s="351">
        <v>83227.61</v>
      </c>
      <c r="I10" s="351">
        <v>110138.89</v>
      </c>
      <c r="J10" s="351">
        <v>70673.68</v>
      </c>
      <c r="K10" s="351">
        <v>94594.93</v>
      </c>
      <c r="L10" s="351">
        <v>85786.03</v>
      </c>
      <c r="M10" s="351">
        <v>89419.47</v>
      </c>
      <c r="N10" s="351">
        <v>141888.42</v>
      </c>
      <c r="O10" s="350">
        <v>1104511.5299999998</v>
      </c>
      <c r="P10" s="346"/>
      <c r="Q10" s="346"/>
      <c r="R10" s="346"/>
      <c r="S10" s="346"/>
    </row>
    <row r="11" spans="2:19" ht="18" customHeight="1">
      <c r="B11" s="300" t="s">
        <v>89</v>
      </c>
      <c r="C11" s="353">
        <v>7565.69</v>
      </c>
      <c r="D11" s="351">
        <v>12883.48</v>
      </c>
      <c r="E11" s="351">
        <v>11042.08</v>
      </c>
      <c r="F11" s="351">
        <v>16477.61</v>
      </c>
      <c r="G11" s="351">
        <v>9012.19</v>
      </c>
      <c r="H11" s="351">
        <v>6223.96</v>
      </c>
      <c r="I11" s="351">
        <v>8088.27</v>
      </c>
      <c r="J11" s="351">
        <v>11185.56</v>
      </c>
      <c r="K11" s="351">
        <v>14827.67</v>
      </c>
      <c r="L11" s="351">
        <v>11045.76</v>
      </c>
      <c r="M11" s="351">
        <v>8671.87</v>
      </c>
      <c r="N11" s="351">
        <v>4149.05</v>
      </c>
      <c r="O11" s="350">
        <v>121173.18999999999</v>
      </c>
      <c r="P11" s="346"/>
      <c r="Q11" s="346"/>
      <c r="R11" s="346"/>
      <c r="S11" s="346"/>
    </row>
    <row r="12" spans="2:19" ht="18" customHeight="1">
      <c r="B12" s="300"/>
      <c r="C12" s="353"/>
      <c r="D12" s="351"/>
      <c r="E12" s="351"/>
      <c r="F12" s="351"/>
      <c r="G12" s="351"/>
      <c r="H12" s="351"/>
      <c r="I12" s="351"/>
      <c r="J12" s="351"/>
      <c r="K12" s="351"/>
      <c r="L12" s="351"/>
      <c r="M12" s="351"/>
      <c r="N12" s="351"/>
      <c r="O12" s="350"/>
      <c r="P12" s="346"/>
      <c r="Q12" s="346"/>
      <c r="R12" s="346"/>
      <c r="S12" s="346"/>
    </row>
    <row r="13" spans="2:19" ht="18" customHeight="1">
      <c r="B13" s="293" t="s">
        <v>95</v>
      </c>
      <c r="C13" s="355">
        <v>30249.01</v>
      </c>
      <c r="D13" s="349">
        <v>4111.56</v>
      </c>
      <c r="E13" s="349">
        <v>-29458.87</v>
      </c>
      <c r="F13" s="349">
        <v>-30558.52</v>
      </c>
      <c r="G13" s="349">
        <v>-1143.04</v>
      </c>
      <c r="H13" s="349">
        <v>-21903.96</v>
      </c>
      <c r="I13" s="349">
        <v>-23303.19</v>
      </c>
      <c r="J13" s="349">
        <v>41390.12</v>
      </c>
      <c r="K13" s="349">
        <v>-16630.27</v>
      </c>
      <c r="L13" s="349">
        <v>4195.43</v>
      </c>
      <c r="M13" s="349">
        <v>21169.07</v>
      </c>
      <c r="N13" s="349">
        <v>-43763.57</v>
      </c>
      <c r="O13" s="350">
        <v>-65646.22999999998</v>
      </c>
      <c r="P13" s="346"/>
      <c r="Q13" s="346"/>
      <c r="R13" s="346"/>
      <c r="S13" s="346"/>
    </row>
    <row r="14" spans="2:19" ht="18" customHeight="1">
      <c r="B14" s="293"/>
      <c r="C14" s="355"/>
      <c r="D14" s="349"/>
      <c r="E14" s="349"/>
      <c r="F14" s="349"/>
      <c r="G14" s="349"/>
      <c r="H14" s="349"/>
      <c r="I14" s="349"/>
      <c r="J14" s="349"/>
      <c r="K14" s="349"/>
      <c r="L14" s="349"/>
      <c r="M14" s="349"/>
      <c r="N14" s="349"/>
      <c r="O14" s="350"/>
      <c r="P14" s="346"/>
      <c r="Q14" s="346"/>
      <c r="R14" s="346"/>
      <c r="S14" s="346"/>
    </row>
    <row r="15" spans="2:19" ht="18" customHeight="1">
      <c r="B15" s="293" t="s">
        <v>203</v>
      </c>
      <c r="C15" s="355">
        <v>63.47</v>
      </c>
      <c r="D15" s="349">
        <v>58.81</v>
      </c>
      <c r="E15" s="349">
        <v>57.01</v>
      </c>
      <c r="F15" s="349">
        <v>786.83</v>
      </c>
      <c r="G15" s="349">
        <v>320.44</v>
      </c>
      <c r="H15" s="349">
        <v>1330.78</v>
      </c>
      <c r="I15" s="349">
        <v>526.52</v>
      </c>
      <c r="J15" s="349">
        <v>87.69</v>
      </c>
      <c r="K15" s="349">
        <v>493.16</v>
      </c>
      <c r="L15" s="349">
        <v>60.75</v>
      </c>
      <c r="M15" s="349">
        <v>45.04</v>
      </c>
      <c r="N15" s="349">
        <v>1085.93</v>
      </c>
      <c r="O15" s="350">
        <v>4916.43</v>
      </c>
      <c r="P15" s="346"/>
      <c r="Q15" s="346"/>
      <c r="R15" s="346"/>
      <c r="S15" s="346"/>
    </row>
    <row r="16" spans="2:19" ht="18" customHeight="1">
      <c r="B16" s="293"/>
      <c r="C16" s="355"/>
      <c r="D16" s="349"/>
      <c r="E16" s="349"/>
      <c r="F16" s="349"/>
      <c r="G16" s="349"/>
      <c r="H16" s="349"/>
      <c r="I16" s="349"/>
      <c r="J16" s="349"/>
      <c r="K16" s="349"/>
      <c r="L16" s="349"/>
      <c r="M16" s="349"/>
      <c r="N16" s="349"/>
      <c r="O16" s="350"/>
      <c r="P16" s="346"/>
      <c r="Q16" s="346"/>
      <c r="R16" s="346"/>
      <c r="S16" s="346"/>
    </row>
    <row r="17" spans="2:19" ht="18" customHeight="1">
      <c r="B17" s="293" t="s">
        <v>96</v>
      </c>
      <c r="C17" s="355">
        <v>22746.79</v>
      </c>
      <c r="D17" s="349">
        <v>-8713.12</v>
      </c>
      <c r="E17" s="349">
        <v>-40443.95</v>
      </c>
      <c r="F17" s="349">
        <v>-46249.3</v>
      </c>
      <c r="G17" s="349">
        <v>-9834.8</v>
      </c>
      <c r="H17" s="349">
        <v>-26797.14</v>
      </c>
      <c r="I17" s="349">
        <v>-30864.94</v>
      </c>
      <c r="J17" s="349">
        <v>30292.26</v>
      </c>
      <c r="K17" s="349">
        <v>-30964.78</v>
      </c>
      <c r="L17" s="349">
        <v>-6789.58</v>
      </c>
      <c r="M17" s="349">
        <v>12542.23</v>
      </c>
      <c r="N17" s="349">
        <v>-46826.7</v>
      </c>
      <c r="O17" s="350">
        <v>-181903.02999999997</v>
      </c>
      <c r="P17" s="346"/>
      <c r="Q17" s="346"/>
      <c r="R17" s="346"/>
      <c r="S17" s="346"/>
    </row>
    <row r="18" spans="2:19" ht="18" customHeight="1">
      <c r="B18" s="293"/>
      <c r="C18" s="355"/>
      <c r="D18" s="349"/>
      <c r="E18" s="349"/>
      <c r="F18" s="349"/>
      <c r="G18" s="349"/>
      <c r="H18" s="349"/>
      <c r="I18" s="349"/>
      <c r="J18" s="349"/>
      <c r="K18" s="349"/>
      <c r="L18" s="349"/>
      <c r="M18" s="349"/>
      <c r="N18" s="349"/>
      <c r="O18" s="350"/>
      <c r="P18" s="346"/>
      <c r="Q18" s="346"/>
      <c r="R18" s="346"/>
      <c r="S18" s="346"/>
    </row>
    <row r="19" spans="2:19" ht="18" customHeight="1">
      <c r="B19" s="293" t="s">
        <v>194</v>
      </c>
      <c r="C19" s="355">
        <v>-22746.79</v>
      </c>
      <c r="D19" s="349">
        <v>8713.12</v>
      </c>
      <c r="E19" s="349">
        <v>40443.95</v>
      </c>
      <c r="F19" s="349">
        <v>46249.3</v>
      </c>
      <c r="G19" s="349">
        <v>9834.8</v>
      </c>
      <c r="H19" s="349">
        <v>26797.14</v>
      </c>
      <c r="I19" s="349">
        <v>30864.94</v>
      </c>
      <c r="J19" s="349">
        <v>-30292.26</v>
      </c>
      <c r="K19" s="349">
        <v>30964.78</v>
      </c>
      <c r="L19" s="349">
        <v>6789.58</v>
      </c>
      <c r="M19" s="349">
        <v>-12542.23</v>
      </c>
      <c r="N19" s="349">
        <v>46826.7</v>
      </c>
      <c r="O19" s="350">
        <v>181903.02999999997</v>
      </c>
      <c r="P19" s="346"/>
      <c r="Q19" s="346"/>
      <c r="R19" s="346"/>
      <c r="S19" s="346"/>
    </row>
    <row r="20" spans="2:19" ht="18" customHeight="1">
      <c r="B20" s="293"/>
      <c r="C20" s="355"/>
      <c r="D20" s="349"/>
      <c r="E20" s="349"/>
      <c r="F20" s="349"/>
      <c r="G20" s="349"/>
      <c r="H20" s="349"/>
      <c r="I20" s="349"/>
      <c r="J20" s="349"/>
      <c r="K20" s="349"/>
      <c r="L20" s="349"/>
      <c r="M20" s="349"/>
      <c r="N20" s="349"/>
      <c r="O20" s="350"/>
      <c r="P20" s="346"/>
      <c r="Q20" s="346"/>
      <c r="R20" s="346"/>
      <c r="S20" s="346"/>
    </row>
    <row r="21" spans="2:19" ht="18" customHeight="1">
      <c r="B21" s="293" t="s">
        <v>115</v>
      </c>
      <c r="C21" s="355">
        <v>5202.27</v>
      </c>
      <c r="D21" s="349">
        <v>41890.87</v>
      </c>
      <c r="E21" s="349">
        <v>16212.89</v>
      </c>
      <c r="F21" s="349">
        <v>53234.59</v>
      </c>
      <c r="G21" s="349">
        <v>46277.69</v>
      </c>
      <c r="H21" s="349">
        <v>-220.08</v>
      </c>
      <c r="I21" s="349">
        <v>48890.37</v>
      </c>
      <c r="J21" s="349">
        <v>37494.07</v>
      </c>
      <c r="K21" s="349">
        <v>-7782.54</v>
      </c>
      <c r="L21" s="349">
        <v>3316.2</v>
      </c>
      <c r="M21" s="349">
        <v>-14708.66</v>
      </c>
      <c r="N21" s="349">
        <v>10958.77</v>
      </c>
      <c r="O21" s="350">
        <v>240766.44</v>
      </c>
      <c r="P21" s="346"/>
      <c r="Q21" s="346"/>
      <c r="R21" s="346"/>
      <c r="S21" s="346"/>
    </row>
    <row r="22" spans="2:19" ht="18" customHeight="1">
      <c r="B22" s="339" t="s">
        <v>90</v>
      </c>
      <c r="C22" s="355">
        <v>-371.09</v>
      </c>
      <c r="D22" s="349">
        <v>23544.98</v>
      </c>
      <c r="E22" s="349">
        <v>-698.96</v>
      </c>
      <c r="F22" s="349">
        <v>-739.38</v>
      </c>
      <c r="G22" s="349">
        <v>-15950.04</v>
      </c>
      <c r="H22" s="349">
        <v>-14746.62</v>
      </c>
      <c r="I22" s="349">
        <v>-379.17</v>
      </c>
      <c r="J22" s="349">
        <v>-813.55</v>
      </c>
      <c r="K22" s="349">
        <v>-1009.6</v>
      </c>
      <c r="L22" s="349">
        <v>18932.18</v>
      </c>
      <c r="M22" s="349">
        <v>-634.49</v>
      </c>
      <c r="N22" s="349">
        <v>13007.64</v>
      </c>
      <c r="O22" s="350">
        <v>20141.899999999998</v>
      </c>
      <c r="P22" s="346"/>
      <c r="Q22" s="346"/>
      <c r="R22" s="346"/>
      <c r="S22" s="346"/>
    </row>
    <row r="23" spans="2:19" ht="18" customHeight="1">
      <c r="B23" s="352" t="s">
        <v>91</v>
      </c>
      <c r="C23" s="353">
        <v>0</v>
      </c>
      <c r="D23" s="353">
        <v>23872.6</v>
      </c>
      <c r="E23" s="353">
        <v>0</v>
      </c>
      <c r="F23" s="353">
        <v>0</v>
      </c>
      <c r="G23" s="353">
        <v>0</v>
      </c>
      <c r="H23" s="353">
        <v>0</v>
      </c>
      <c r="I23" s="353">
        <v>0</v>
      </c>
      <c r="J23" s="353">
        <v>0</v>
      </c>
      <c r="K23" s="353">
        <v>0</v>
      </c>
      <c r="L23" s="353">
        <v>19799.52</v>
      </c>
      <c r="M23" s="353">
        <v>929.88</v>
      </c>
      <c r="N23" s="353">
        <v>18419.16</v>
      </c>
      <c r="O23" s="350">
        <v>63021.15999999999</v>
      </c>
      <c r="P23" s="346"/>
      <c r="Q23" s="346"/>
      <c r="R23" s="346"/>
      <c r="S23" s="346"/>
    </row>
    <row r="24" spans="2:19" ht="18" customHeight="1">
      <c r="B24" s="306" t="s">
        <v>92</v>
      </c>
      <c r="C24" s="353">
        <v>371.09</v>
      </c>
      <c r="D24" s="351">
        <v>327.62</v>
      </c>
      <c r="E24" s="351">
        <v>698.96</v>
      </c>
      <c r="F24" s="351">
        <v>739.38</v>
      </c>
      <c r="G24" s="351">
        <v>15950.04</v>
      </c>
      <c r="H24" s="351">
        <v>14746.62</v>
      </c>
      <c r="I24" s="351">
        <v>379.17</v>
      </c>
      <c r="J24" s="351">
        <v>813.55</v>
      </c>
      <c r="K24" s="351">
        <v>1009.6</v>
      </c>
      <c r="L24" s="351">
        <v>867.34</v>
      </c>
      <c r="M24" s="351">
        <v>1564.37</v>
      </c>
      <c r="N24" s="351">
        <v>5411.52</v>
      </c>
      <c r="O24" s="350">
        <v>42879.259999999995</v>
      </c>
      <c r="P24" s="346"/>
      <c r="Q24" s="346"/>
      <c r="R24" s="346"/>
      <c r="S24" s="346"/>
    </row>
    <row r="25" spans="2:19" ht="18" customHeight="1">
      <c r="B25" s="339" t="s">
        <v>93</v>
      </c>
      <c r="C25" s="355">
        <v>5573.36</v>
      </c>
      <c r="D25" s="349">
        <v>18345.89</v>
      </c>
      <c r="E25" s="349">
        <v>16911.85</v>
      </c>
      <c r="F25" s="349">
        <v>53973.97</v>
      </c>
      <c r="G25" s="349">
        <v>62227.74</v>
      </c>
      <c r="H25" s="349">
        <v>14526.54</v>
      </c>
      <c r="I25" s="349">
        <v>49269.54</v>
      </c>
      <c r="J25" s="349">
        <v>38307.62</v>
      </c>
      <c r="K25" s="349">
        <v>-6772.94</v>
      </c>
      <c r="L25" s="349">
        <v>-15615.99</v>
      </c>
      <c r="M25" s="349">
        <v>-14074.17</v>
      </c>
      <c r="N25" s="349">
        <v>-2048.87</v>
      </c>
      <c r="O25" s="350">
        <v>220624.54</v>
      </c>
      <c r="P25" s="346"/>
      <c r="Q25" s="346"/>
      <c r="R25" s="346"/>
      <c r="S25" s="346"/>
    </row>
    <row r="26" spans="2:19" ht="18" customHeight="1">
      <c r="B26" s="306" t="s">
        <v>91</v>
      </c>
      <c r="C26" s="353">
        <v>22916.69</v>
      </c>
      <c r="D26" s="351">
        <v>34269.95</v>
      </c>
      <c r="E26" s="351">
        <v>36130.48</v>
      </c>
      <c r="F26" s="351">
        <v>60850.04</v>
      </c>
      <c r="G26" s="351">
        <v>75636.83</v>
      </c>
      <c r="H26" s="351">
        <v>22402.09</v>
      </c>
      <c r="I26" s="351">
        <v>64158.59</v>
      </c>
      <c r="J26" s="351">
        <v>57885.34</v>
      </c>
      <c r="K26" s="351">
        <v>8736.31</v>
      </c>
      <c r="L26" s="351">
        <v>20900.8</v>
      </c>
      <c r="M26" s="351">
        <v>9132.77</v>
      </c>
      <c r="N26" s="351">
        <v>7570.71</v>
      </c>
      <c r="O26" s="350">
        <v>420590.60000000003</v>
      </c>
      <c r="P26" s="346"/>
      <c r="Q26" s="346"/>
      <c r="R26" s="346"/>
      <c r="S26" s="346"/>
    </row>
    <row r="27" spans="2:19" ht="18" customHeight="1">
      <c r="B27" s="306" t="s">
        <v>127</v>
      </c>
      <c r="C27" s="353">
        <v>17343.34</v>
      </c>
      <c r="D27" s="351">
        <v>15924.06</v>
      </c>
      <c r="E27" s="351">
        <v>19218.62</v>
      </c>
      <c r="F27" s="351">
        <v>6876.07</v>
      </c>
      <c r="G27" s="351">
        <v>13409.09</v>
      </c>
      <c r="H27" s="351">
        <v>7875.55</v>
      </c>
      <c r="I27" s="351">
        <v>14889.05</v>
      </c>
      <c r="J27" s="351">
        <v>19577.72</v>
      </c>
      <c r="K27" s="351">
        <v>15509.25</v>
      </c>
      <c r="L27" s="351">
        <v>36516.79</v>
      </c>
      <c r="M27" s="351">
        <v>23206.95</v>
      </c>
      <c r="N27" s="351">
        <v>9619.58</v>
      </c>
      <c r="O27" s="350">
        <v>199966.07</v>
      </c>
      <c r="P27" s="346"/>
      <c r="Q27" s="346"/>
      <c r="R27" s="346"/>
      <c r="S27" s="346"/>
    </row>
    <row r="28" spans="2:19" ht="18" customHeight="1">
      <c r="B28" s="293"/>
      <c r="C28" s="355"/>
      <c r="D28" s="349"/>
      <c r="E28" s="349"/>
      <c r="F28" s="349"/>
      <c r="G28" s="349"/>
      <c r="H28" s="349"/>
      <c r="I28" s="349"/>
      <c r="J28" s="349"/>
      <c r="K28" s="349"/>
      <c r="L28" s="349"/>
      <c r="M28" s="349"/>
      <c r="N28" s="349"/>
      <c r="O28" s="350"/>
      <c r="P28" s="346"/>
      <c r="Q28" s="346"/>
      <c r="R28" s="346"/>
      <c r="S28" s="346"/>
    </row>
    <row r="29" spans="2:19" ht="18" customHeight="1">
      <c r="B29" s="293" t="s">
        <v>124</v>
      </c>
      <c r="C29" s="355">
        <v>2</v>
      </c>
      <c r="D29" s="349">
        <v>5.5</v>
      </c>
      <c r="E29" s="349">
        <v>3.2</v>
      </c>
      <c r="F29" s="349">
        <v>2.2</v>
      </c>
      <c r="G29" s="349">
        <v>2</v>
      </c>
      <c r="H29" s="349">
        <v>0</v>
      </c>
      <c r="I29" s="349">
        <v>2.6</v>
      </c>
      <c r="J29" s="349">
        <v>0</v>
      </c>
      <c r="K29" s="349">
        <v>0</v>
      </c>
      <c r="L29" s="349">
        <v>0</v>
      </c>
      <c r="M29" s="349">
        <v>0</v>
      </c>
      <c r="N29" s="349">
        <v>0</v>
      </c>
      <c r="O29" s="350">
        <v>17.5</v>
      </c>
      <c r="P29" s="346"/>
      <c r="Q29" s="346"/>
      <c r="R29" s="346"/>
      <c r="S29" s="346"/>
    </row>
    <row r="30" spans="2:19" ht="18" customHeight="1">
      <c r="B30" s="293"/>
      <c r="C30" s="355"/>
      <c r="D30" s="349"/>
      <c r="E30" s="349"/>
      <c r="F30" s="349"/>
      <c r="G30" s="349"/>
      <c r="H30" s="349"/>
      <c r="I30" s="349"/>
      <c r="J30" s="349"/>
      <c r="K30" s="349"/>
      <c r="L30" s="349"/>
      <c r="M30" s="349"/>
      <c r="N30" s="349"/>
      <c r="O30" s="350"/>
      <c r="P30" s="346"/>
      <c r="Q30" s="346"/>
      <c r="R30" s="346"/>
      <c r="S30" s="346"/>
    </row>
    <row r="31" spans="2:19" ht="18" customHeight="1">
      <c r="B31" s="293" t="s">
        <v>125</v>
      </c>
      <c r="C31" s="355">
        <v>119.91</v>
      </c>
      <c r="D31" s="349">
        <v>64.95</v>
      </c>
      <c r="E31" s="349">
        <v>191.64</v>
      </c>
      <c r="F31" s="349">
        <v>46.02</v>
      </c>
      <c r="G31" s="349">
        <v>120.77</v>
      </c>
      <c r="H31" s="349">
        <v>131.89</v>
      </c>
      <c r="I31" s="349">
        <v>136.51</v>
      </c>
      <c r="J31" s="349">
        <v>104.28</v>
      </c>
      <c r="K31" s="349">
        <v>327.81</v>
      </c>
      <c r="L31" s="349">
        <v>136.46</v>
      </c>
      <c r="M31" s="349">
        <v>239.19</v>
      </c>
      <c r="N31" s="349">
        <v>409.11</v>
      </c>
      <c r="O31" s="350">
        <v>2028.54</v>
      </c>
      <c r="P31" s="346"/>
      <c r="Q31" s="346"/>
      <c r="R31" s="346"/>
      <c r="S31" s="346"/>
    </row>
    <row r="32" spans="2:19" ht="18" customHeight="1">
      <c r="B32" s="293"/>
      <c r="C32" s="355"/>
      <c r="D32" s="349"/>
      <c r="E32" s="349"/>
      <c r="F32" s="349"/>
      <c r="G32" s="349"/>
      <c r="H32" s="349"/>
      <c r="I32" s="349"/>
      <c r="J32" s="349"/>
      <c r="K32" s="349"/>
      <c r="L32" s="349"/>
      <c r="M32" s="349"/>
      <c r="N32" s="349"/>
      <c r="O32" s="350"/>
      <c r="P32" s="346"/>
      <c r="Q32" s="346"/>
      <c r="R32" s="346"/>
      <c r="S32" s="346"/>
    </row>
    <row r="33" spans="2:19" ht="18" customHeight="1">
      <c r="B33" s="293" t="s">
        <v>204</v>
      </c>
      <c r="C33" s="355">
        <v>-28070.97</v>
      </c>
      <c r="D33" s="349">
        <v>-33248.2</v>
      </c>
      <c r="E33" s="349">
        <v>24036.21</v>
      </c>
      <c r="F33" s="349">
        <v>-7033.51</v>
      </c>
      <c r="G33" s="349">
        <v>-36565.67</v>
      </c>
      <c r="H33" s="349">
        <v>26885.33</v>
      </c>
      <c r="I33" s="349">
        <v>-18164.54</v>
      </c>
      <c r="J33" s="349">
        <v>-67890.61</v>
      </c>
      <c r="K33" s="349">
        <v>38419.51</v>
      </c>
      <c r="L33" s="349">
        <v>3336.93</v>
      </c>
      <c r="M33" s="349">
        <v>1927.24</v>
      </c>
      <c r="N33" s="349">
        <v>35458.81</v>
      </c>
      <c r="O33" s="350">
        <v>-60909.470000000016</v>
      </c>
      <c r="P33" s="346"/>
      <c r="Q33" s="346"/>
      <c r="R33" s="346"/>
      <c r="S33" s="346"/>
    </row>
    <row r="34" spans="2:19" ht="18" customHeight="1">
      <c r="B34" s="293"/>
      <c r="C34" s="355"/>
      <c r="D34" s="349"/>
      <c r="E34" s="349"/>
      <c r="F34" s="349"/>
      <c r="G34" s="349"/>
      <c r="H34" s="349"/>
      <c r="I34" s="349"/>
      <c r="J34" s="349"/>
      <c r="K34" s="349"/>
      <c r="L34" s="349"/>
      <c r="M34" s="349"/>
      <c r="N34" s="349"/>
      <c r="O34" s="350"/>
      <c r="P34" s="346"/>
      <c r="Q34" s="346"/>
      <c r="R34" s="346"/>
      <c r="S34" s="346"/>
    </row>
    <row r="35" spans="2:19" ht="18" customHeight="1">
      <c r="B35" s="293" t="s">
        <v>205</v>
      </c>
      <c r="C35" s="355">
        <v>-269.52</v>
      </c>
      <c r="D35" s="349">
        <v>1536.18</v>
      </c>
      <c r="E35" s="349">
        <v>4645.67</v>
      </c>
      <c r="F35" s="349">
        <v>4971.12</v>
      </c>
      <c r="G35" s="349">
        <v>-1596.86</v>
      </c>
      <c r="H35" s="349">
        <v>935.77</v>
      </c>
      <c r="I35" s="349">
        <v>3030.92</v>
      </c>
      <c r="J35" s="349">
        <v>3767.37</v>
      </c>
      <c r="K35" s="349">
        <v>3586</v>
      </c>
      <c r="L35" s="349">
        <v>8389.33</v>
      </c>
      <c r="M35" s="349">
        <v>-5056.52</v>
      </c>
      <c r="N35" s="349">
        <v>-4651.98</v>
      </c>
      <c r="O35" s="350">
        <v>19287.480000000003</v>
      </c>
      <c r="P35" s="346"/>
      <c r="Q35" s="346"/>
      <c r="R35" s="346"/>
      <c r="S35" s="346"/>
    </row>
    <row r="36" spans="2:19" ht="18" customHeight="1">
      <c r="B36" s="293" t="s">
        <v>193</v>
      </c>
      <c r="C36" s="355">
        <v>-27801.45</v>
      </c>
      <c r="D36" s="349">
        <v>-34784.38</v>
      </c>
      <c r="E36" s="349">
        <v>19390.53</v>
      </c>
      <c r="F36" s="349">
        <v>-12004.62</v>
      </c>
      <c r="G36" s="349">
        <v>-34968.82</v>
      </c>
      <c r="H36" s="349">
        <v>25949.56</v>
      </c>
      <c r="I36" s="349">
        <v>-21195.46</v>
      </c>
      <c r="J36" s="349">
        <v>-71657.98</v>
      </c>
      <c r="K36" s="349">
        <v>34833.5</v>
      </c>
      <c r="L36" s="349">
        <v>-5052.4</v>
      </c>
      <c r="M36" s="349">
        <v>6983.76</v>
      </c>
      <c r="N36" s="349">
        <v>40110.79</v>
      </c>
      <c r="O36" s="350">
        <v>-80196.97</v>
      </c>
      <c r="P36" s="346"/>
      <c r="Q36" s="346"/>
      <c r="R36" s="346"/>
      <c r="S36" s="346"/>
    </row>
    <row r="37" spans="2:19" ht="12.75">
      <c r="B37" s="337"/>
      <c r="C37" s="338"/>
      <c r="D37" s="346"/>
      <c r="E37" s="346"/>
      <c r="F37" s="346"/>
      <c r="G37" s="346"/>
      <c r="H37" s="346"/>
      <c r="I37" s="346"/>
      <c r="J37" s="346"/>
      <c r="K37" s="346"/>
      <c r="L37" s="346"/>
      <c r="M37" s="346"/>
      <c r="N37" s="346"/>
      <c r="O37" s="346"/>
      <c r="P37" s="346"/>
      <c r="S37" s="346"/>
    </row>
    <row r="38" spans="2:16" ht="17.25" customHeight="1">
      <c r="B38" s="337"/>
      <c r="C38" s="338"/>
      <c r="D38" s="346"/>
      <c r="E38" s="346"/>
      <c r="F38" s="346"/>
      <c r="G38" s="346"/>
      <c r="H38" s="346"/>
      <c r="I38" s="346"/>
      <c r="J38" s="346"/>
      <c r="K38" s="346"/>
      <c r="L38" s="346"/>
      <c r="M38" s="346"/>
      <c r="N38" s="346"/>
      <c r="O38" s="346"/>
      <c r="P38" s="346"/>
    </row>
    <row r="39" spans="2:16" ht="59.25" customHeight="1">
      <c r="B39" s="356" t="s">
        <v>175</v>
      </c>
      <c r="C39" s="356"/>
      <c r="D39" s="356"/>
      <c r="E39" s="356"/>
      <c r="F39" s="356"/>
      <c r="G39" s="356"/>
      <c r="H39" s="356"/>
      <c r="I39" s="356"/>
      <c r="J39" s="356"/>
      <c r="K39" s="356"/>
      <c r="L39" s="356"/>
      <c r="M39" s="356"/>
      <c r="N39" s="356"/>
      <c r="O39" s="356"/>
      <c r="P39" s="348"/>
    </row>
    <row r="40" spans="2:16" ht="38.25" customHeight="1">
      <c r="B40" s="356" t="s">
        <v>201</v>
      </c>
      <c r="C40" s="356"/>
      <c r="D40" s="356"/>
      <c r="E40" s="356"/>
      <c r="F40" s="356"/>
      <c r="G40" s="356"/>
      <c r="H40" s="356"/>
      <c r="I40" s="356"/>
      <c r="J40" s="356"/>
      <c r="K40" s="356"/>
      <c r="L40" s="356"/>
      <c r="M40" s="356"/>
      <c r="N40" s="356"/>
      <c r="O40" s="356"/>
      <c r="P40" s="348"/>
    </row>
    <row r="41" spans="2:16" ht="51" customHeight="1">
      <c r="B41" s="356" t="s">
        <v>202</v>
      </c>
      <c r="C41" s="356"/>
      <c r="D41" s="356"/>
      <c r="E41" s="356"/>
      <c r="F41" s="356"/>
      <c r="G41" s="356"/>
      <c r="H41" s="356"/>
      <c r="I41" s="356"/>
      <c r="J41" s="356"/>
      <c r="K41" s="356"/>
      <c r="L41" s="356"/>
      <c r="M41" s="356"/>
      <c r="N41" s="356"/>
      <c r="O41" s="356"/>
      <c r="P41" s="348"/>
    </row>
    <row r="80" spans="3:15" ht="12.75">
      <c r="C80" s="346"/>
      <c r="D80" s="346"/>
      <c r="E80" s="346"/>
      <c r="F80" s="346"/>
      <c r="G80" s="346"/>
      <c r="H80" s="346"/>
      <c r="I80" s="346"/>
      <c r="J80" s="346"/>
      <c r="K80" s="346"/>
      <c r="L80" s="346"/>
      <c r="M80" s="346"/>
      <c r="N80" s="346"/>
      <c r="O80" s="346"/>
    </row>
    <row r="81" spans="3:15" ht="12.75">
      <c r="C81" s="346"/>
      <c r="D81" s="346"/>
      <c r="E81" s="346"/>
      <c r="F81" s="346"/>
      <c r="G81" s="346"/>
      <c r="H81" s="346"/>
      <c r="I81" s="346"/>
      <c r="J81" s="346"/>
      <c r="K81" s="346"/>
      <c r="L81" s="346"/>
      <c r="M81" s="346"/>
      <c r="N81" s="346"/>
      <c r="O81" s="346"/>
    </row>
    <row r="82" spans="3:15" ht="12.75">
      <c r="C82" s="346"/>
      <c r="D82" s="346"/>
      <c r="E82" s="346"/>
      <c r="F82" s="346"/>
      <c r="G82" s="346"/>
      <c r="H82" s="346"/>
      <c r="I82" s="346"/>
      <c r="J82" s="346"/>
      <c r="K82" s="346"/>
      <c r="L82" s="346"/>
      <c r="M82" s="346"/>
      <c r="N82" s="346"/>
      <c r="O82" s="346"/>
    </row>
    <row r="83" spans="3:15" ht="12.75">
      <c r="C83" s="346"/>
      <c r="D83" s="346"/>
      <c r="E83" s="346"/>
      <c r="F83" s="346"/>
      <c r="G83" s="346"/>
      <c r="H83" s="346"/>
      <c r="I83" s="346"/>
      <c r="J83" s="346"/>
      <c r="K83" s="346"/>
      <c r="L83" s="346"/>
      <c r="M83" s="346"/>
      <c r="N83" s="346"/>
      <c r="O83" s="346"/>
    </row>
    <row r="84" spans="3:15" ht="12.75">
      <c r="C84" s="346"/>
      <c r="D84" s="346"/>
      <c r="E84" s="346"/>
      <c r="F84" s="346"/>
      <c r="G84" s="346"/>
      <c r="H84" s="346"/>
      <c r="I84" s="346"/>
      <c r="J84" s="346"/>
      <c r="K84" s="346"/>
      <c r="L84" s="346"/>
      <c r="M84" s="346"/>
      <c r="N84" s="346"/>
      <c r="O84" s="346"/>
    </row>
    <row r="85" spans="3:15" ht="12.75">
      <c r="C85" s="346"/>
      <c r="D85" s="346"/>
      <c r="E85" s="346"/>
      <c r="F85" s="346"/>
      <c r="G85" s="346"/>
      <c r="H85" s="346"/>
      <c r="I85" s="346"/>
      <c r="J85" s="346"/>
      <c r="K85" s="346"/>
      <c r="L85" s="346"/>
      <c r="M85" s="346"/>
      <c r="N85" s="346"/>
      <c r="O85" s="346"/>
    </row>
    <row r="86" spans="3:15" ht="12.75">
      <c r="C86" s="346"/>
      <c r="D86" s="346"/>
      <c r="E86" s="346"/>
      <c r="F86" s="346"/>
      <c r="G86" s="346"/>
      <c r="H86" s="346"/>
      <c r="I86" s="346"/>
      <c r="J86" s="346"/>
      <c r="K86" s="346"/>
      <c r="L86" s="346"/>
      <c r="M86" s="346"/>
      <c r="N86" s="346"/>
      <c r="O86" s="346"/>
    </row>
    <row r="87" spans="3:15" ht="12.75">
      <c r="C87" s="346"/>
      <c r="D87" s="346"/>
      <c r="E87" s="346"/>
      <c r="F87" s="346"/>
      <c r="G87" s="346"/>
      <c r="H87" s="346"/>
      <c r="I87" s="346"/>
      <c r="J87" s="346"/>
      <c r="K87" s="346"/>
      <c r="L87" s="346"/>
      <c r="M87" s="346"/>
      <c r="N87" s="346"/>
      <c r="O87" s="346"/>
    </row>
    <row r="88" spans="3:15" ht="12.75">
      <c r="C88" s="346"/>
      <c r="D88" s="346"/>
      <c r="E88" s="346"/>
      <c r="F88" s="346"/>
      <c r="G88" s="346"/>
      <c r="H88" s="346"/>
      <c r="I88" s="346"/>
      <c r="J88" s="346"/>
      <c r="K88" s="346"/>
      <c r="L88" s="346"/>
      <c r="M88" s="346"/>
      <c r="N88" s="346"/>
      <c r="O88" s="346"/>
    </row>
    <row r="89" spans="3:15" ht="12.75">
      <c r="C89" s="346"/>
      <c r="D89" s="346"/>
      <c r="E89" s="346"/>
      <c r="F89" s="346"/>
      <c r="G89" s="346"/>
      <c r="H89" s="346"/>
      <c r="I89" s="346"/>
      <c r="J89" s="346"/>
      <c r="K89" s="346"/>
      <c r="L89" s="346"/>
      <c r="M89" s="346"/>
      <c r="N89" s="346"/>
      <c r="O89" s="346"/>
    </row>
    <row r="90" spans="3:15" ht="12.75">
      <c r="C90" s="346"/>
      <c r="D90" s="346"/>
      <c r="E90" s="346"/>
      <c r="F90" s="346"/>
      <c r="G90" s="346"/>
      <c r="H90" s="346"/>
      <c r="I90" s="346"/>
      <c r="J90" s="346"/>
      <c r="K90" s="346"/>
      <c r="L90" s="346"/>
      <c r="M90" s="346"/>
      <c r="N90" s="346"/>
      <c r="O90" s="346"/>
    </row>
    <row r="91" spans="3:15" ht="12.75">
      <c r="C91" s="346"/>
      <c r="D91" s="346"/>
      <c r="E91" s="346"/>
      <c r="F91" s="346"/>
      <c r="G91" s="346"/>
      <c r="H91" s="346"/>
      <c r="I91" s="346"/>
      <c r="J91" s="346"/>
      <c r="K91" s="346"/>
      <c r="L91" s="346"/>
      <c r="M91" s="346"/>
      <c r="N91" s="346"/>
      <c r="O91" s="346"/>
    </row>
    <row r="92" spans="3:15" ht="12.75">
      <c r="C92" s="346"/>
      <c r="D92" s="346"/>
      <c r="E92" s="346"/>
      <c r="F92" s="346"/>
      <c r="G92" s="346"/>
      <c r="H92" s="346"/>
      <c r="I92" s="346"/>
      <c r="J92" s="346"/>
      <c r="K92" s="346"/>
      <c r="L92" s="346"/>
      <c r="M92" s="346"/>
      <c r="N92" s="346"/>
      <c r="O92" s="346"/>
    </row>
    <row r="93" spans="3:15" ht="12.75">
      <c r="C93" s="346"/>
      <c r="D93" s="346"/>
      <c r="E93" s="346"/>
      <c r="F93" s="346"/>
      <c r="G93" s="346"/>
      <c r="H93" s="346"/>
      <c r="I93" s="346"/>
      <c r="J93" s="346"/>
      <c r="K93" s="346"/>
      <c r="L93" s="346"/>
      <c r="M93" s="346"/>
      <c r="N93" s="346"/>
      <c r="O93" s="346"/>
    </row>
    <row r="94" spans="3:15" ht="12.75">
      <c r="C94" s="346"/>
      <c r="D94" s="346"/>
      <c r="E94" s="346"/>
      <c r="F94" s="346"/>
      <c r="G94" s="346"/>
      <c r="H94" s="346"/>
      <c r="I94" s="346"/>
      <c r="J94" s="346"/>
      <c r="K94" s="346"/>
      <c r="L94" s="346"/>
      <c r="M94" s="346"/>
      <c r="N94" s="346"/>
      <c r="O94" s="346"/>
    </row>
    <row r="95" spans="3:15" ht="12.75">
      <c r="C95" s="346"/>
      <c r="D95" s="346"/>
      <c r="E95" s="346"/>
      <c r="F95" s="346"/>
      <c r="G95" s="346"/>
      <c r="H95" s="346"/>
      <c r="I95" s="346"/>
      <c r="J95" s="346"/>
      <c r="K95" s="346"/>
      <c r="L95" s="346"/>
      <c r="M95" s="346"/>
      <c r="N95" s="346"/>
      <c r="O95" s="346"/>
    </row>
    <row r="96" spans="3:15" ht="12.75">
      <c r="C96" s="346"/>
      <c r="D96" s="346"/>
      <c r="E96" s="346"/>
      <c r="F96" s="346"/>
      <c r="G96" s="346"/>
      <c r="H96" s="346"/>
      <c r="I96" s="346"/>
      <c r="J96" s="346"/>
      <c r="K96" s="346"/>
      <c r="L96" s="346"/>
      <c r="M96" s="346"/>
      <c r="N96" s="346"/>
      <c r="O96" s="346"/>
    </row>
    <row r="97" spans="3:15" ht="12.75">
      <c r="C97" s="346"/>
      <c r="D97" s="346"/>
      <c r="E97" s="346"/>
      <c r="F97" s="346"/>
      <c r="G97" s="346"/>
      <c r="H97" s="346"/>
      <c r="I97" s="346"/>
      <c r="J97" s="346"/>
      <c r="K97" s="346"/>
      <c r="L97" s="346"/>
      <c r="M97" s="346"/>
      <c r="N97" s="346"/>
      <c r="O97" s="346"/>
    </row>
    <row r="98" spans="3:15" ht="12.75">
      <c r="C98" s="346"/>
      <c r="D98" s="346"/>
      <c r="E98" s="346"/>
      <c r="F98" s="346"/>
      <c r="G98" s="346"/>
      <c r="H98" s="346"/>
      <c r="I98" s="346"/>
      <c r="J98" s="346"/>
      <c r="K98" s="346"/>
      <c r="L98" s="346"/>
      <c r="M98" s="346"/>
      <c r="N98" s="346"/>
      <c r="O98" s="346"/>
    </row>
    <row r="99" spans="3:15" ht="12.75">
      <c r="C99" s="346"/>
      <c r="D99" s="346"/>
      <c r="E99" s="346"/>
      <c r="F99" s="346"/>
      <c r="G99" s="346"/>
      <c r="H99" s="346"/>
      <c r="I99" s="346"/>
      <c r="J99" s="346"/>
      <c r="K99" s="346"/>
      <c r="L99" s="346"/>
      <c r="M99" s="346"/>
      <c r="N99" s="346"/>
      <c r="O99" s="346"/>
    </row>
    <row r="100" spans="3:15" ht="12.75">
      <c r="C100" s="346"/>
      <c r="D100" s="346"/>
      <c r="E100" s="346"/>
      <c r="F100" s="346"/>
      <c r="G100" s="346"/>
      <c r="H100" s="346"/>
      <c r="I100" s="346"/>
      <c r="J100" s="346"/>
      <c r="K100" s="346"/>
      <c r="L100" s="346"/>
      <c r="M100" s="346"/>
      <c r="N100" s="346"/>
      <c r="O100" s="346"/>
    </row>
    <row r="101" spans="3:15" ht="12.75">
      <c r="C101" s="346"/>
      <c r="D101" s="346"/>
      <c r="E101" s="346"/>
      <c r="F101" s="346"/>
      <c r="G101" s="346"/>
      <c r="H101" s="346"/>
      <c r="I101" s="346"/>
      <c r="J101" s="346"/>
      <c r="K101" s="346"/>
      <c r="L101" s="346"/>
      <c r="M101" s="346"/>
      <c r="N101" s="346"/>
      <c r="O101" s="346"/>
    </row>
    <row r="102" spans="3:15" ht="12.75">
      <c r="C102" s="346"/>
      <c r="D102" s="346"/>
      <c r="E102" s="346"/>
      <c r="F102" s="346"/>
      <c r="G102" s="346"/>
      <c r="H102" s="346"/>
      <c r="I102" s="346"/>
      <c r="J102" s="346"/>
      <c r="K102" s="346"/>
      <c r="L102" s="346"/>
      <c r="M102" s="346"/>
      <c r="N102" s="346"/>
      <c r="O102" s="346"/>
    </row>
    <row r="103" spans="3:15" ht="12.75">
      <c r="C103" s="346"/>
      <c r="D103" s="346"/>
      <c r="E103" s="346"/>
      <c r="F103" s="346"/>
      <c r="G103" s="346"/>
      <c r="H103" s="346"/>
      <c r="I103" s="346"/>
      <c r="J103" s="346"/>
      <c r="K103" s="346"/>
      <c r="L103" s="346"/>
      <c r="M103" s="346"/>
      <c r="N103" s="346"/>
      <c r="O103" s="346"/>
    </row>
    <row r="104" spans="3:15" ht="12.75">
      <c r="C104" s="346"/>
      <c r="D104" s="346"/>
      <c r="E104" s="346"/>
      <c r="F104" s="346"/>
      <c r="G104" s="346"/>
      <c r="H104" s="346"/>
      <c r="I104" s="346"/>
      <c r="J104" s="346"/>
      <c r="K104" s="346"/>
      <c r="L104" s="346"/>
      <c r="M104" s="346"/>
      <c r="N104" s="346"/>
      <c r="O104" s="346"/>
    </row>
    <row r="105" spans="3:15" ht="12.75">
      <c r="C105" s="346"/>
      <c r="D105" s="346"/>
      <c r="E105" s="346"/>
      <c r="F105" s="346"/>
      <c r="G105" s="346"/>
      <c r="H105" s="346"/>
      <c r="I105" s="346"/>
      <c r="J105" s="346"/>
      <c r="K105" s="346"/>
      <c r="L105" s="346"/>
      <c r="M105" s="346"/>
      <c r="N105" s="346"/>
      <c r="O105" s="346"/>
    </row>
    <row r="106" spans="3:15" ht="12.75">
      <c r="C106" s="346"/>
      <c r="D106" s="346"/>
      <c r="E106" s="346"/>
      <c r="F106" s="346"/>
      <c r="G106" s="346"/>
      <c r="H106" s="346"/>
      <c r="I106" s="346"/>
      <c r="J106" s="346"/>
      <c r="K106" s="346"/>
      <c r="L106" s="346"/>
      <c r="M106" s="346"/>
      <c r="N106" s="346"/>
      <c r="O106" s="346"/>
    </row>
    <row r="107" spans="3:15" ht="12.75">
      <c r="C107" s="346"/>
      <c r="D107" s="346"/>
      <c r="E107" s="346"/>
      <c r="F107" s="346"/>
      <c r="G107" s="346"/>
      <c r="H107" s="346"/>
      <c r="I107" s="346"/>
      <c r="J107" s="346"/>
      <c r="K107" s="346"/>
      <c r="L107" s="346"/>
      <c r="M107" s="346"/>
      <c r="N107" s="346"/>
      <c r="O107" s="346"/>
    </row>
    <row r="108" spans="3:15" ht="12.75">
      <c r="C108" s="346"/>
      <c r="D108" s="346"/>
      <c r="E108" s="346"/>
      <c r="F108" s="346"/>
      <c r="G108" s="346"/>
      <c r="H108" s="346"/>
      <c r="I108" s="346"/>
      <c r="J108" s="346"/>
      <c r="K108" s="346"/>
      <c r="L108" s="346"/>
      <c r="M108" s="346"/>
      <c r="N108" s="346"/>
      <c r="O108" s="346"/>
    </row>
    <row r="109" spans="3:15" ht="12.75">
      <c r="C109" s="346"/>
      <c r="D109" s="346"/>
      <c r="E109" s="346"/>
      <c r="F109" s="346"/>
      <c r="G109" s="346"/>
      <c r="H109" s="346"/>
      <c r="I109" s="346"/>
      <c r="J109" s="346"/>
      <c r="K109" s="346"/>
      <c r="L109" s="346"/>
      <c r="M109" s="346"/>
      <c r="N109" s="346"/>
      <c r="O109" s="346"/>
    </row>
    <row r="110" spans="3:15" ht="12.75">
      <c r="C110" s="346"/>
      <c r="D110" s="346"/>
      <c r="E110" s="346"/>
      <c r="F110" s="346"/>
      <c r="G110" s="346"/>
      <c r="H110" s="346"/>
      <c r="I110" s="346"/>
      <c r="J110" s="346"/>
      <c r="K110" s="346"/>
      <c r="L110" s="346"/>
      <c r="M110" s="346"/>
      <c r="N110" s="346"/>
      <c r="O110" s="346"/>
    </row>
    <row r="111" ht="12.75">
      <c r="C111" s="346"/>
    </row>
    <row r="112" ht="12.75">
      <c r="C112" s="346"/>
    </row>
  </sheetData>
  <sheetProtection/>
  <mergeCells count="3">
    <mergeCell ref="B39:O39"/>
    <mergeCell ref="B40:O40"/>
    <mergeCell ref="B41:O41"/>
  </mergeCells>
  <printOptions/>
  <pageMargins left="0.7086614173228347" right="0.7086614173228347" top="0.7480314960629921" bottom="0.7480314960629921" header="0.31496062992125984" footer="0.31496062992125984"/>
  <pageSetup horizontalDpi="600" verticalDpi="600" orientation="landscape" paperSize="9" scale="53" r:id="rId1"/>
</worksheet>
</file>

<file path=xl/worksheets/sheet8.xml><?xml version="1.0" encoding="utf-8"?>
<worksheet xmlns="http://schemas.openxmlformats.org/spreadsheetml/2006/main" xmlns:r="http://schemas.openxmlformats.org/officeDocument/2006/relationships">
  <sheetPr>
    <pageSetUpPr fitToPage="1"/>
  </sheetPr>
  <dimension ref="B2:AF45"/>
  <sheetViews>
    <sheetView showGridLines="0" zoomScale="70" zoomScaleNormal="70" zoomScalePageLayoutView="0" workbookViewId="0" topLeftCell="A1">
      <selection activeCell="B43" sqref="B43:O43"/>
    </sheetView>
  </sheetViews>
  <sheetFormatPr defaultColWidth="9.140625" defaultRowHeight="12.75"/>
  <cols>
    <col min="2" max="2" width="57.421875" style="0" customWidth="1"/>
    <col min="3" max="3" width="13.140625" style="0" customWidth="1"/>
    <col min="4" max="4" width="13.57421875" style="0" customWidth="1"/>
    <col min="5" max="5" width="13.8515625" style="0" customWidth="1"/>
    <col min="6" max="9" width="13.57421875" style="0" customWidth="1"/>
    <col min="10" max="10" width="14.140625" style="0" customWidth="1"/>
    <col min="11" max="14" width="13.57421875" style="0" customWidth="1"/>
    <col min="15" max="15" width="14.7109375" style="0" customWidth="1"/>
    <col min="16" max="16" width="10.7109375" style="0" bestFit="1" customWidth="1"/>
  </cols>
  <sheetData>
    <row r="2" spans="2:3" ht="18.75">
      <c r="B2" s="340" t="s">
        <v>189</v>
      </c>
      <c r="C2" s="342"/>
    </row>
    <row r="3" spans="2:3" ht="10.5" customHeight="1">
      <c r="B3" s="340"/>
      <c r="C3" s="342"/>
    </row>
    <row r="4" spans="2:15" ht="15">
      <c r="B4" s="342"/>
      <c r="C4" s="344"/>
      <c r="O4" s="344" t="s">
        <v>105</v>
      </c>
    </row>
    <row r="5" spans="2:15" ht="24" customHeight="1">
      <c r="B5" s="286"/>
      <c r="C5" s="286" t="s">
        <v>97</v>
      </c>
      <c r="D5" s="286" t="s">
        <v>98</v>
      </c>
      <c r="E5" s="286" t="s">
        <v>99</v>
      </c>
      <c r="F5" s="286" t="s">
        <v>100</v>
      </c>
      <c r="G5" s="286" t="s">
        <v>101</v>
      </c>
      <c r="H5" s="286" t="s">
        <v>102</v>
      </c>
      <c r="I5" s="286" t="s">
        <v>103</v>
      </c>
      <c r="J5" s="286" t="s">
        <v>104</v>
      </c>
      <c r="K5" s="286" t="s">
        <v>110</v>
      </c>
      <c r="L5" s="286" t="s">
        <v>111</v>
      </c>
      <c r="M5" s="286" t="s">
        <v>112</v>
      </c>
      <c r="N5" s="286" t="s">
        <v>113</v>
      </c>
      <c r="O5" s="286" t="s">
        <v>5</v>
      </c>
    </row>
    <row r="6" spans="2:3" ht="15.75">
      <c r="B6" s="289"/>
      <c r="C6" s="290"/>
    </row>
    <row r="7" spans="2:32" ht="18" customHeight="1">
      <c r="B7" s="293" t="s">
        <v>185</v>
      </c>
      <c r="C7" s="349">
        <v>97394.95</v>
      </c>
      <c r="D7" s="349">
        <v>59351.41</v>
      </c>
      <c r="E7" s="349">
        <v>68491.5</v>
      </c>
      <c r="F7" s="349">
        <v>61651.11</v>
      </c>
      <c r="G7" s="349">
        <v>74074.4</v>
      </c>
      <c r="H7" s="349">
        <v>56722.89</v>
      </c>
      <c r="I7" s="349">
        <v>89365.91</v>
      </c>
      <c r="J7" s="349">
        <v>101516.04</v>
      </c>
      <c r="K7" s="349">
        <v>58807.82</v>
      </c>
      <c r="L7" s="349">
        <v>71271.5</v>
      </c>
      <c r="M7" s="349">
        <v>85866.84</v>
      </c>
      <c r="N7" s="349">
        <v>72368.38</v>
      </c>
      <c r="O7" s="350">
        <v>896882.75</v>
      </c>
      <c r="P7" s="349"/>
      <c r="Q7" s="349"/>
      <c r="R7" s="349"/>
      <c r="V7" s="346"/>
      <c r="W7" s="346"/>
      <c r="X7" s="346"/>
      <c r="Y7" s="346"/>
      <c r="Z7" s="346"/>
      <c r="AA7" s="346"/>
      <c r="AB7" s="346"/>
      <c r="AC7" s="346"/>
      <c r="AD7" s="346"/>
      <c r="AE7" s="346"/>
      <c r="AF7" s="346"/>
    </row>
    <row r="8" spans="2:29" ht="18" customHeight="1">
      <c r="B8" s="293"/>
      <c r="C8" s="349"/>
      <c r="D8" s="349"/>
      <c r="E8" s="349"/>
      <c r="F8" s="349"/>
      <c r="G8" s="349"/>
      <c r="H8" s="349"/>
      <c r="I8" s="349"/>
      <c r="J8" s="349"/>
      <c r="K8" s="349"/>
      <c r="L8" s="349"/>
      <c r="M8" s="349"/>
      <c r="N8" s="349"/>
      <c r="O8" s="350"/>
      <c r="P8" s="349"/>
      <c r="Q8" s="349"/>
      <c r="R8" s="349"/>
      <c r="V8" s="346"/>
      <c r="W8" s="346"/>
      <c r="X8" s="346"/>
      <c r="Y8" s="346"/>
      <c r="Z8" s="346"/>
      <c r="AA8" s="346"/>
      <c r="AB8" s="346"/>
      <c r="AC8" s="346"/>
    </row>
    <row r="9" spans="2:29" ht="18" customHeight="1">
      <c r="B9" s="283" t="s">
        <v>87</v>
      </c>
      <c r="C9" s="349">
        <v>94471</v>
      </c>
      <c r="D9" s="349">
        <v>85285.55</v>
      </c>
      <c r="E9" s="349">
        <v>83519.64</v>
      </c>
      <c r="F9" s="349">
        <v>76728.79</v>
      </c>
      <c r="G9" s="349">
        <v>88908.46</v>
      </c>
      <c r="H9" s="349">
        <v>69048.26</v>
      </c>
      <c r="I9" s="349">
        <v>85807.19</v>
      </c>
      <c r="J9" s="349">
        <v>95905.87</v>
      </c>
      <c r="K9" s="349">
        <v>80413.43</v>
      </c>
      <c r="L9" s="349">
        <v>83314.78</v>
      </c>
      <c r="M9" s="349">
        <v>78155.67</v>
      </c>
      <c r="N9" s="349">
        <v>110784.6</v>
      </c>
      <c r="O9" s="350">
        <v>1032343.24</v>
      </c>
      <c r="P9" s="349"/>
      <c r="Q9" s="349"/>
      <c r="R9" s="349"/>
      <c r="V9" s="346"/>
      <c r="W9" s="346"/>
      <c r="X9" s="346"/>
      <c r="Y9" s="346"/>
      <c r="Z9" s="346"/>
      <c r="AA9" s="346"/>
      <c r="AB9" s="346"/>
      <c r="AC9" s="346"/>
    </row>
    <row r="10" spans="2:29" ht="18" customHeight="1">
      <c r="B10" s="300" t="s">
        <v>88</v>
      </c>
      <c r="C10" s="351">
        <v>87896.2</v>
      </c>
      <c r="D10" s="351">
        <v>70502.12</v>
      </c>
      <c r="E10" s="351">
        <v>72297.38</v>
      </c>
      <c r="F10" s="351">
        <v>72209.26</v>
      </c>
      <c r="G10" s="351">
        <v>80428.74</v>
      </c>
      <c r="H10" s="351">
        <v>64507.41</v>
      </c>
      <c r="I10" s="351">
        <v>78805.04</v>
      </c>
      <c r="J10" s="351">
        <v>84675.32</v>
      </c>
      <c r="K10" s="351">
        <v>69514.07</v>
      </c>
      <c r="L10" s="351">
        <v>76016.2</v>
      </c>
      <c r="M10" s="351">
        <v>71642.01</v>
      </c>
      <c r="N10" s="351">
        <v>106071.42</v>
      </c>
      <c r="O10" s="350">
        <v>934565.17</v>
      </c>
      <c r="P10" s="351"/>
      <c r="Q10" s="351"/>
      <c r="R10" s="351"/>
      <c r="V10" s="346"/>
      <c r="W10" s="346"/>
      <c r="X10" s="346"/>
      <c r="Y10" s="346"/>
      <c r="Z10" s="346"/>
      <c r="AA10" s="346"/>
      <c r="AB10" s="346"/>
      <c r="AC10" s="346"/>
    </row>
    <row r="11" spans="2:29" ht="18" customHeight="1">
      <c r="B11" s="300" t="s">
        <v>89</v>
      </c>
      <c r="C11" s="351">
        <v>6574.8</v>
      </c>
      <c r="D11" s="351">
        <v>14783.43</v>
      </c>
      <c r="E11" s="351">
        <v>11222.27</v>
      </c>
      <c r="F11" s="351">
        <v>4519.53</v>
      </c>
      <c r="G11" s="351">
        <v>8479.72</v>
      </c>
      <c r="H11" s="351">
        <v>4540.85</v>
      </c>
      <c r="I11" s="351">
        <v>7002.14</v>
      </c>
      <c r="J11" s="351">
        <v>11230.55</v>
      </c>
      <c r="K11" s="351">
        <v>10899.35</v>
      </c>
      <c r="L11" s="351">
        <v>7298.58</v>
      </c>
      <c r="M11" s="351">
        <v>6513.66</v>
      </c>
      <c r="N11" s="351">
        <v>4713.18</v>
      </c>
      <c r="O11" s="350">
        <v>97778.06</v>
      </c>
      <c r="P11" s="351"/>
      <c r="Q11" s="351"/>
      <c r="R11" s="351"/>
      <c r="V11" s="346"/>
      <c r="W11" s="346"/>
      <c r="X11" s="346"/>
      <c r="Y11" s="346"/>
      <c r="Z11" s="346"/>
      <c r="AA11" s="346"/>
      <c r="AB11" s="346"/>
      <c r="AC11" s="346"/>
    </row>
    <row r="12" spans="2:29" ht="18" customHeight="1">
      <c r="B12" s="300"/>
      <c r="C12" s="351"/>
      <c r="D12" s="351"/>
      <c r="E12" s="351"/>
      <c r="F12" s="351"/>
      <c r="G12" s="351"/>
      <c r="H12" s="351"/>
      <c r="I12" s="351"/>
      <c r="J12" s="351"/>
      <c r="K12" s="351"/>
      <c r="L12" s="351"/>
      <c r="M12" s="351"/>
      <c r="N12" s="351"/>
      <c r="O12" s="350">
        <v>0</v>
      </c>
      <c r="P12" s="351"/>
      <c r="Q12" s="351"/>
      <c r="R12" s="351"/>
      <c r="V12" s="346"/>
      <c r="W12" s="346"/>
      <c r="X12" s="346"/>
      <c r="Y12" s="346"/>
      <c r="Z12" s="346"/>
      <c r="AA12" s="346"/>
      <c r="AB12" s="346"/>
      <c r="AC12" s="346"/>
    </row>
    <row r="13" spans="2:29" ht="18" customHeight="1">
      <c r="B13" s="293" t="s">
        <v>95</v>
      </c>
      <c r="C13" s="349">
        <v>9498.74</v>
      </c>
      <c r="D13" s="349">
        <v>-11150.71</v>
      </c>
      <c r="E13" s="349">
        <v>-3805.88</v>
      </c>
      <c r="F13" s="349">
        <v>-10558.14</v>
      </c>
      <c r="G13" s="349">
        <v>-6354.34</v>
      </c>
      <c r="H13" s="349">
        <v>-7784.52</v>
      </c>
      <c r="I13" s="349">
        <v>10560.87</v>
      </c>
      <c r="J13" s="349">
        <v>16840.71</v>
      </c>
      <c r="K13" s="349">
        <v>-10706.25</v>
      </c>
      <c r="L13" s="349">
        <v>-4744.7</v>
      </c>
      <c r="M13" s="349">
        <v>14224.83</v>
      </c>
      <c r="N13" s="349">
        <v>-33703.03</v>
      </c>
      <c r="O13" s="350">
        <v>-37682.42</v>
      </c>
      <c r="P13" s="349"/>
      <c r="Q13" s="349"/>
      <c r="R13" s="349"/>
      <c r="V13" s="346"/>
      <c r="W13" s="346"/>
      <c r="X13" s="346"/>
      <c r="Y13" s="346"/>
      <c r="Z13" s="346"/>
      <c r="AA13" s="346"/>
      <c r="AB13" s="346"/>
      <c r="AC13" s="346"/>
    </row>
    <row r="14" spans="2:29" ht="18" customHeight="1">
      <c r="B14" s="293"/>
      <c r="C14" s="349"/>
      <c r="D14" s="349"/>
      <c r="E14" s="349"/>
      <c r="F14" s="349"/>
      <c r="G14" s="349"/>
      <c r="H14" s="349"/>
      <c r="I14" s="349"/>
      <c r="J14" s="349"/>
      <c r="K14" s="349"/>
      <c r="L14" s="349"/>
      <c r="M14" s="349"/>
      <c r="N14" s="349"/>
      <c r="O14" s="350">
        <v>0</v>
      </c>
      <c r="P14" s="349"/>
      <c r="Q14" s="349"/>
      <c r="R14" s="349"/>
      <c r="V14" s="346"/>
      <c r="W14" s="346"/>
      <c r="X14" s="346"/>
      <c r="Y14" s="346"/>
      <c r="Z14" s="346"/>
      <c r="AA14" s="346"/>
      <c r="AB14" s="346"/>
      <c r="AC14" s="346"/>
    </row>
    <row r="15" spans="2:29" ht="18" customHeight="1">
      <c r="B15" s="293" t="s">
        <v>186</v>
      </c>
      <c r="C15" s="349">
        <v>71.33</v>
      </c>
      <c r="D15" s="349">
        <v>60.85</v>
      </c>
      <c r="E15" s="349">
        <v>78.1</v>
      </c>
      <c r="F15" s="349">
        <v>825.41</v>
      </c>
      <c r="G15" s="349">
        <v>66.19</v>
      </c>
      <c r="H15" s="349">
        <v>1300.26</v>
      </c>
      <c r="I15" s="349">
        <v>506.98</v>
      </c>
      <c r="J15" s="349">
        <v>83.27</v>
      </c>
      <c r="K15" s="349">
        <v>74.99</v>
      </c>
      <c r="L15" s="349">
        <v>528.44</v>
      </c>
      <c r="M15" s="349">
        <v>177.32</v>
      </c>
      <c r="N15" s="349">
        <v>1622.26</v>
      </c>
      <c r="O15" s="354">
        <v>5395.400000000001</v>
      </c>
      <c r="P15" s="349"/>
      <c r="Q15" s="349"/>
      <c r="R15" s="349"/>
      <c r="V15" s="346"/>
      <c r="W15" s="346"/>
      <c r="X15" s="346"/>
      <c r="Y15" s="346"/>
      <c r="Z15" s="346"/>
      <c r="AA15" s="346"/>
      <c r="AB15" s="346"/>
      <c r="AC15" s="346"/>
    </row>
    <row r="16" spans="2:29" ht="18" customHeight="1">
      <c r="B16" s="293"/>
      <c r="C16" s="349"/>
      <c r="D16" s="349"/>
      <c r="E16" s="349"/>
      <c r="F16" s="349"/>
      <c r="G16" s="349"/>
      <c r="H16" s="349"/>
      <c r="I16" s="349"/>
      <c r="J16" s="349"/>
      <c r="K16" s="349"/>
      <c r="L16" s="349"/>
      <c r="M16" s="349"/>
      <c r="N16" s="349"/>
      <c r="O16" s="354">
        <v>0</v>
      </c>
      <c r="P16" s="349"/>
      <c r="Q16" s="349"/>
      <c r="R16" s="349"/>
      <c r="V16" s="346"/>
      <c r="W16" s="346"/>
      <c r="X16" s="346"/>
      <c r="Y16" s="346"/>
      <c r="Z16" s="346"/>
      <c r="AA16" s="346"/>
      <c r="AB16" s="346"/>
      <c r="AC16" s="346"/>
    </row>
    <row r="17" spans="2:29" ht="18" customHeight="1">
      <c r="B17" s="293" t="s">
        <v>96</v>
      </c>
      <c r="C17" s="349">
        <v>2995.28</v>
      </c>
      <c r="D17" s="349">
        <v>-25873.28</v>
      </c>
      <c r="E17" s="349">
        <v>-14950.05</v>
      </c>
      <c r="F17" s="349">
        <v>-14252.27</v>
      </c>
      <c r="G17" s="349">
        <v>-14767.87</v>
      </c>
      <c r="H17" s="349">
        <v>-11025.11</v>
      </c>
      <c r="I17" s="349">
        <v>4065.71</v>
      </c>
      <c r="J17" s="349">
        <v>5693.43</v>
      </c>
      <c r="K17" s="349">
        <v>-21530.61</v>
      </c>
      <c r="L17" s="349">
        <v>-11514.84</v>
      </c>
      <c r="M17" s="349">
        <v>7888.49</v>
      </c>
      <c r="N17" s="349">
        <v>-36793.95</v>
      </c>
      <c r="O17" s="354">
        <v>-130065.06999999999</v>
      </c>
      <c r="P17" s="349"/>
      <c r="Q17" s="349"/>
      <c r="R17" s="349"/>
      <c r="V17" s="346"/>
      <c r="W17" s="346"/>
      <c r="X17" s="346"/>
      <c r="Y17" s="346"/>
      <c r="Z17" s="346"/>
      <c r="AA17" s="346"/>
      <c r="AB17" s="346"/>
      <c r="AC17" s="346"/>
    </row>
    <row r="18" spans="2:29" ht="18" customHeight="1">
      <c r="B18" s="293"/>
      <c r="C18" s="349"/>
      <c r="D18" s="349"/>
      <c r="E18" s="349"/>
      <c r="F18" s="349"/>
      <c r="G18" s="349"/>
      <c r="H18" s="349"/>
      <c r="I18" s="349"/>
      <c r="J18" s="349"/>
      <c r="K18" s="349"/>
      <c r="L18" s="349"/>
      <c r="M18" s="349"/>
      <c r="N18" s="349"/>
      <c r="O18" s="354">
        <v>0</v>
      </c>
      <c r="P18" s="349"/>
      <c r="Q18" s="349"/>
      <c r="R18" s="349"/>
      <c r="V18" s="346"/>
      <c r="W18" s="346"/>
      <c r="X18" s="346"/>
      <c r="Y18" s="346"/>
      <c r="Z18" s="346"/>
      <c r="AA18" s="346"/>
      <c r="AB18" s="346"/>
      <c r="AC18" s="346"/>
    </row>
    <row r="19" spans="2:29" ht="18" customHeight="1">
      <c r="B19" s="293" t="s">
        <v>114</v>
      </c>
      <c r="C19" s="349">
        <v>-2995.28</v>
      </c>
      <c r="D19" s="349">
        <v>25873.28</v>
      </c>
      <c r="E19" s="349">
        <v>14950.05</v>
      </c>
      <c r="F19" s="349">
        <v>14252.27</v>
      </c>
      <c r="G19" s="349">
        <v>14767.87</v>
      </c>
      <c r="H19" s="349">
        <v>11025.11</v>
      </c>
      <c r="I19" s="349">
        <v>-4065.71</v>
      </c>
      <c r="J19" s="349">
        <v>-5693.43</v>
      </c>
      <c r="K19" s="349">
        <v>21530.61</v>
      </c>
      <c r="L19" s="349">
        <v>11514.84</v>
      </c>
      <c r="M19" s="349">
        <v>-7888.49</v>
      </c>
      <c r="N19" s="349">
        <v>36793.95</v>
      </c>
      <c r="O19" s="354">
        <v>130065.06999999999</v>
      </c>
      <c r="P19" s="349"/>
      <c r="Q19" s="349"/>
      <c r="R19" s="349"/>
      <c r="V19" s="346"/>
      <c r="W19" s="346"/>
      <c r="X19" s="346"/>
      <c r="Y19" s="346"/>
      <c r="Z19" s="346"/>
      <c r="AA19" s="346"/>
      <c r="AB19" s="346"/>
      <c r="AC19" s="346"/>
    </row>
    <row r="20" spans="2:29" ht="18" customHeight="1">
      <c r="B20" s="293"/>
      <c r="C20" s="349"/>
      <c r="D20" s="349"/>
      <c r="E20" s="349"/>
      <c r="F20" s="349"/>
      <c r="G20" s="349"/>
      <c r="H20" s="349"/>
      <c r="I20" s="349"/>
      <c r="J20" s="349"/>
      <c r="K20" s="349"/>
      <c r="L20" s="349"/>
      <c r="M20" s="349"/>
      <c r="N20" s="349"/>
      <c r="O20" s="350">
        <v>0</v>
      </c>
      <c r="P20" s="349"/>
      <c r="Q20" s="349"/>
      <c r="R20" s="349"/>
      <c r="V20" s="346"/>
      <c r="W20" s="346"/>
      <c r="X20" s="346"/>
      <c r="Y20" s="346"/>
      <c r="Z20" s="346"/>
      <c r="AA20" s="346"/>
      <c r="AB20" s="346"/>
      <c r="AC20" s="346"/>
    </row>
    <row r="21" spans="2:29" ht="18" customHeight="1">
      <c r="B21" s="293" t="s">
        <v>115</v>
      </c>
      <c r="C21" s="349">
        <v>29241.34</v>
      </c>
      <c r="D21" s="349">
        <v>27530.24</v>
      </c>
      <c r="E21" s="349">
        <v>-3302.12</v>
      </c>
      <c r="F21" s="349">
        <v>2594.49</v>
      </c>
      <c r="G21" s="349">
        <v>10554.4</v>
      </c>
      <c r="H21" s="349">
        <v>10418.86</v>
      </c>
      <c r="I21" s="349">
        <v>19796.82</v>
      </c>
      <c r="J21" s="349">
        <v>6012.09</v>
      </c>
      <c r="K21" s="349">
        <v>10754.61</v>
      </c>
      <c r="L21" s="349">
        <v>9490.68</v>
      </c>
      <c r="M21" s="349">
        <v>15203.24</v>
      </c>
      <c r="N21" s="349">
        <v>14086.18</v>
      </c>
      <c r="O21" s="350">
        <v>152380.83</v>
      </c>
      <c r="P21" s="349"/>
      <c r="Q21" s="349"/>
      <c r="R21" s="349"/>
      <c r="V21" s="346"/>
      <c r="W21" s="346"/>
      <c r="X21" s="346"/>
      <c r="Y21" s="346"/>
      <c r="Z21" s="346"/>
      <c r="AA21" s="346"/>
      <c r="AB21" s="346"/>
      <c r="AC21" s="346"/>
    </row>
    <row r="22" spans="2:29" ht="18" customHeight="1">
      <c r="B22" s="339" t="s">
        <v>90</v>
      </c>
      <c r="C22" s="349">
        <v>17464.71</v>
      </c>
      <c r="D22" s="349">
        <v>10319.24</v>
      </c>
      <c r="E22" s="349">
        <v>-10808.78</v>
      </c>
      <c r="F22" s="349">
        <v>-608.84</v>
      </c>
      <c r="G22" s="349">
        <v>-687.77</v>
      </c>
      <c r="H22" s="349">
        <v>-1019.64</v>
      </c>
      <c r="I22" s="349">
        <v>12066.31</v>
      </c>
      <c r="J22" s="349">
        <v>-2397.13</v>
      </c>
      <c r="K22" s="349">
        <v>-653.39</v>
      </c>
      <c r="L22" s="349">
        <v>-630.36</v>
      </c>
      <c r="M22" s="349">
        <v>5079.97</v>
      </c>
      <c r="N22" s="349">
        <v>-449.43</v>
      </c>
      <c r="O22" s="350">
        <v>27674.889999999996</v>
      </c>
      <c r="P22" s="349"/>
      <c r="Q22" s="349"/>
      <c r="R22" s="349"/>
      <c r="V22" s="346"/>
      <c r="W22" s="346"/>
      <c r="X22" s="346"/>
      <c r="Y22" s="346"/>
      <c r="Z22" s="346"/>
      <c r="AA22" s="346"/>
      <c r="AB22" s="346"/>
      <c r="AC22" s="346"/>
    </row>
    <row r="23" spans="2:29" ht="18" customHeight="1">
      <c r="B23" s="352" t="s">
        <v>91</v>
      </c>
      <c r="C23" s="353">
        <v>18266.05</v>
      </c>
      <c r="D23" s="353">
        <v>10570.33</v>
      </c>
      <c r="E23" s="353">
        <v>5939.85</v>
      </c>
      <c r="F23" s="351">
        <v>0</v>
      </c>
      <c r="G23" s="351">
        <v>0</v>
      </c>
      <c r="H23" s="351">
        <v>0</v>
      </c>
      <c r="I23" s="351">
        <v>12688.46</v>
      </c>
      <c r="J23" s="351">
        <v>0</v>
      </c>
      <c r="K23" s="351">
        <v>0</v>
      </c>
      <c r="L23" s="351">
        <v>0</v>
      </c>
      <c r="M23" s="351">
        <v>14238.83</v>
      </c>
      <c r="N23" s="351">
        <v>602.7</v>
      </c>
      <c r="O23" s="350">
        <v>62306.219999999994</v>
      </c>
      <c r="P23" s="351"/>
      <c r="Q23" s="351"/>
      <c r="R23" s="351"/>
      <c r="V23" s="346"/>
      <c r="W23" s="346"/>
      <c r="X23" s="346"/>
      <c r="Y23" s="346"/>
      <c r="Z23" s="346"/>
      <c r="AA23" s="346"/>
      <c r="AB23" s="346"/>
      <c r="AC23" s="346"/>
    </row>
    <row r="24" spans="2:29" ht="18" customHeight="1">
      <c r="B24" s="306" t="s">
        <v>92</v>
      </c>
      <c r="C24" s="351">
        <v>801.34</v>
      </c>
      <c r="D24" s="351">
        <v>251.09</v>
      </c>
      <c r="E24" s="351">
        <v>16748.62</v>
      </c>
      <c r="F24" s="351">
        <v>608.84</v>
      </c>
      <c r="G24" s="351">
        <v>687.77</v>
      </c>
      <c r="H24" s="351">
        <v>1019.64</v>
      </c>
      <c r="I24" s="351">
        <v>622.15</v>
      </c>
      <c r="J24" s="351">
        <v>2397.13</v>
      </c>
      <c r="K24" s="351">
        <v>653.39</v>
      </c>
      <c r="L24" s="351">
        <v>630.36</v>
      </c>
      <c r="M24" s="351">
        <v>9158.86</v>
      </c>
      <c r="N24" s="351">
        <v>1052.13</v>
      </c>
      <c r="O24" s="350">
        <v>34631.32</v>
      </c>
      <c r="P24" s="351"/>
      <c r="Q24" s="351"/>
      <c r="R24" s="351"/>
      <c r="V24" s="346"/>
      <c r="W24" s="346"/>
      <c r="X24" s="346"/>
      <c r="Y24" s="346"/>
      <c r="Z24" s="346"/>
      <c r="AA24" s="346"/>
      <c r="AB24" s="346"/>
      <c r="AC24" s="346"/>
    </row>
    <row r="25" spans="2:29" ht="18" customHeight="1">
      <c r="B25" s="339" t="s">
        <v>93</v>
      </c>
      <c r="C25" s="349">
        <v>11776.63</v>
      </c>
      <c r="D25" s="349">
        <v>17211</v>
      </c>
      <c r="E25" s="349">
        <v>7506.66</v>
      </c>
      <c r="F25" s="349">
        <v>3203.33</v>
      </c>
      <c r="G25" s="349">
        <v>11242.17</v>
      </c>
      <c r="H25" s="349">
        <v>11438.49</v>
      </c>
      <c r="I25" s="349">
        <v>7730.51</v>
      </c>
      <c r="J25" s="349">
        <v>8409.22</v>
      </c>
      <c r="K25" s="349">
        <v>11408</v>
      </c>
      <c r="L25" s="349">
        <v>10121.04</v>
      </c>
      <c r="M25" s="349">
        <v>10123.27</v>
      </c>
      <c r="N25" s="349">
        <v>14535.61</v>
      </c>
      <c r="O25" s="350">
        <v>124705.93</v>
      </c>
      <c r="P25" s="349"/>
      <c r="Q25" s="349"/>
      <c r="R25" s="349"/>
      <c r="V25" s="346"/>
      <c r="W25" s="346"/>
      <c r="X25" s="346"/>
      <c r="Y25" s="346"/>
      <c r="Z25" s="346"/>
      <c r="AA25" s="346"/>
      <c r="AB25" s="346"/>
      <c r="AC25" s="346"/>
    </row>
    <row r="26" spans="2:29" ht="18" customHeight="1">
      <c r="B26" s="306" t="s">
        <v>91</v>
      </c>
      <c r="C26" s="351">
        <v>12764.39</v>
      </c>
      <c r="D26" s="351">
        <v>27337</v>
      </c>
      <c r="E26" s="351">
        <v>15544.41</v>
      </c>
      <c r="F26" s="351">
        <v>3216.44</v>
      </c>
      <c r="G26" s="351">
        <v>24914.79</v>
      </c>
      <c r="H26" s="351">
        <v>19348.82</v>
      </c>
      <c r="I26" s="351">
        <v>23433.54</v>
      </c>
      <c r="J26" s="351">
        <v>8436.61</v>
      </c>
      <c r="K26" s="351">
        <v>13698</v>
      </c>
      <c r="L26" s="351">
        <v>12616.02</v>
      </c>
      <c r="M26" s="351">
        <v>26999.53</v>
      </c>
      <c r="N26" s="351">
        <v>22760.45</v>
      </c>
      <c r="O26" s="350">
        <v>211070</v>
      </c>
      <c r="P26" s="351"/>
      <c r="Q26" s="351"/>
      <c r="R26" s="351"/>
      <c r="V26" s="346"/>
      <c r="W26" s="346"/>
      <c r="X26" s="346"/>
      <c r="Y26" s="346"/>
      <c r="Z26" s="346"/>
      <c r="AA26" s="346"/>
      <c r="AB26" s="346"/>
      <c r="AC26" s="346"/>
    </row>
    <row r="27" spans="2:29" ht="18" customHeight="1">
      <c r="B27" s="306" t="s">
        <v>127</v>
      </c>
      <c r="C27" s="351">
        <v>987.76</v>
      </c>
      <c r="D27" s="351">
        <v>10126</v>
      </c>
      <c r="E27" s="351">
        <v>8037.75</v>
      </c>
      <c r="F27" s="351">
        <v>13.12</v>
      </c>
      <c r="G27" s="351">
        <v>13672.62</v>
      </c>
      <c r="H27" s="351">
        <v>7910.32</v>
      </c>
      <c r="I27" s="351">
        <v>15703.03</v>
      </c>
      <c r="J27" s="351">
        <v>27.38</v>
      </c>
      <c r="K27" s="351">
        <v>2290</v>
      </c>
      <c r="L27" s="351">
        <v>2494.98</v>
      </c>
      <c r="M27" s="351">
        <v>16876.26</v>
      </c>
      <c r="N27" s="351">
        <v>8224.84</v>
      </c>
      <c r="O27" s="350">
        <v>86364.06</v>
      </c>
      <c r="P27" s="351"/>
      <c r="Q27" s="351"/>
      <c r="R27" s="351"/>
      <c r="V27" s="346"/>
      <c r="W27" s="346"/>
      <c r="X27" s="346"/>
      <c r="Y27" s="346"/>
      <c r="Z27" s="346"/>
      <c r="AA27" s="346"/>
      <c r="AB27" s="346"/>
      <c r="AC27" s="346"/>
    </row>
    <row r="28" spans="2:29" ht="18" customHeight="1">
      <c r="B28" s="293" t="s">
        <v>187</v>
      </c>
      <c r="C28" s="349">
        <v>0</v>
      </c>
      <c r="D28" s="349">
        <v>0</v>
      </c>
      <c r="E28" s="349">
        <v>0</v>
      </c>
      <c r="F28" s="349">
        <v>0</v>
      </c>
      <c r="G28" s="349">
        <v>0</v>
      </c>
      <c r="H28" s="349">
        <v>0</v>
      </c>
      <c r="I28" s="349">
        <v>0</v>
      </c>
      <c r="J28" s="349">
        <v>0</v>
      </c>
      <c r="K28" s="349">
        <v>0</v>
      </c>
      <c r="L28" s="349">
        <v>0</v>
      </c>
      <c r="M28" s="349">
        <v>0</v>
      </c>
      <c r="N28" s="349">
        <v>0</v>
      </c>
      <c r="O28" s="350">
        <v>0</v>
      </c>
      <c r="P28" s="349"/>
      <c r="Q28" s="349"/>
      <c r="R28" s="349"/>
      <c r="V28" s="346"/>
      <c r="W28" s="346"/>
      <c r="X28" s="346"/>
      <c r="Y28" s="346"/>
      <c r="Z28" s="346"/>
      <c r="AA28" s="346"/>
      <c r="AB28" s="346"/>
      <c r="AC28" s="346"/>
    </row>
    <row r="29" spans="2:29" ht="18" customHeight="1">
      <c r="B29" s="293"/>
      <c r="C29" s="349"/>
      <c r="D29" s="349"/>
      <c r="E29" s="349"/>
      <c r="F29" s="349"/>
      <c r="G29" s="349"/>
      <c r="H29" s="349"/>
      <c r="I29" s="349"/>
      <c r="J29" s="349"/>
      <c r="K29" s="349"/>
      <c r="L29" s="349"/>
      <c r="M29" s="349"/>
      <c r="N29" s="349"/>
      <c r="O29" s="350">
        <v>0</v>
      </c>
      <c r="P29" s="349"/>
      <c r="Q29" s="349"/>
      <c r="R29" s="349"/>
      <c r="V29" s="346"/>
      <c r="W29" s="346"/>
      <c r="X29" s="346"/>
      <c r="Y29" s="346"/>
      <c r="Z29" s="346"/>
      <c r="AA29" s="346"/>
      <c r="AB29" s="346"/>
      <c r="AC29" s="346"/>
    </row>
    <row r="30" spans="2:29" ht="18" customHeight="1">
      <c r="B30" s="293" t="s">
        <v>117</v>
      </c>
      <c r="C30" s="349">
        <v>5.4</v>
      </c>
      <c r="D30" s="349">
        <v>5</v>
      </c>
      <c r="E30" s="349">
        <v>4.4</v>
      </c>
      <c r="F30" s="349">
        <v>1.9</v>
      </c>
      <c r="G30" s="349">
        <v>159.47</v>
      </c>
      <c r="H30" s="349">
        <v>5.2</v>
      </c>
      <c r="I30" s="349">
        <v>7</v>
      </c>
      <c r="J30" s="349">
        <v>3.9</v>
      </c>
      <c r="K30" s="349">
        <v>6.1</v>
      </c>
      <c r="L30" s="349">
        <v>3.7</v>
      </c>
      <c r="M30" s="349">
        <v>3.6</v>
      </c>
      <c r="N30" s="349">
        <v>4.1</v>
      </c>
      <c r="O30" s="350">
        <v>209.76999999999995</v>
      </c>
      <c r="P30" s="349"/>
      <c r="Q30" s="349"/>
      <c r="R30" s="349"/>
      <c r="V30" s="346"/>
      <c r="W30" s="346"/>
      <c r="X30" s="346"/>
      <c r="Y30" s="346"/>
      <c r="Z30" s="346"/>
      <c r="AA30" s="346"/>
      <c r="AB30" s="346"/>
      <c r="AC30" s="346"/>
    </row>
    <row r="31" spans="2:29" ht="18" customHeight="1">
      <c r="B31" s="293"/>
      <c r="C31" s="349"/>
      <c r="D31" s="349"/>
      <c r="E31" s="349"/>
      <c r="F31" s="349"/>
      <c r="G31" s="349"/>
      <c r="H31" s="349"/>
      <c r="I31" s="349"/>
      <c r="J31" s="349"/>
      <c r="K31" s="349"/>
      <c r="L31" s="349"/>
      <c r="M31" s="349"/>
      <c r="N31" s="349"/>
      <c r="O31" s="350">
        <v>0</v>
      </c>
      <c r="P31" s="349"/>
      <c r="Q31" s="349"/>
      <c r="R31" s="349"/>
      <c r="V31" s="346"/>
      <c r="W31" s="346"/>
      <c r="X31" s="346"/>
      <c r="Y31" s="346"/>
      <c r="Z31" s="346"/>
      <c r="AA31" s="346"/>
      <c r="AB31" s="346"/>
      <c r="AC31" s="346"/>
    </row>
    <row r="32" spans="2:29" ht="18" customHeight="1">
      <c r="B32" s="293" t="s">
        <v>118</v>
      </c>
      <c r="C32" s="349">
        <v>39.29</v>
      </c>
      <c r="D32" s="349">
        <v>0.07</v>
      </c>
      <c r="E32" s="349">
        <v>133.83</v>
      </c>
      <c r="F32" s="349">
        <v>24.83</v>
      </c>
      <c r="G32" s="349">
        <v>224.49</v>
      </c>
      <c r="H32" s="349">
        <v>74</v>
      </c>
      <c r="I32" s="349">
        <v>107.78</v>
      </c>
      <c r="J32" s="349">
        <v>0.08</v>
      </c>
      <c r="K32" s="349">
        <v>100.95</v>
      </c>
      <c r="L32" s="349">
        <v>178.42</v>
      </c>
      <c r="M32" s="349">
        <v>239.53</v>
      </c>
      <c r="N32" s="349">
        <v>292.5</v>
      </c>
      <c r="O32" s="350">
        <v>1415.77</v>
      </c>
      <c r="P32" s="349"/>
      <c r="Q32" s="349"/>
      <c r="R32" s="349"/>
      <c r="V32" s="346"/>
      <c r="W32" s="346"/>
      <c r="X32" s="346"/>
      <c r="Y32" s="346"/>
      <c r="Z32" s="346"/>
      <c r="AA32" s="346"/>
      <c r="AB32" s="346"/>
      <c r="AC32" s="346"/>
    </row>
    <row r="33" spans="2:29" ht="18" customHeight="1">
      <c r="B33" s="293"/>
      <c r="C33" s="349"/>
      <c r="D33" s="349"/>
      <c r="E33" s="349"/>
      <c r="F33" s="349"/>
      <c r="G33" s="349"/>
      <c r="H33" s="349"/>
      <c r="I33" s="349"/>
      <c r="J33" s="349"/>
      <c r="K33" s="349"/>
      <c r="L33" s="349"/>
      <c r="M33" s="349"/>
      <c r="N33" s="349"/>
      <c r="O33" s="350">
        <v>0</v>
      </c>
      <c r="P33" s="349"/>
      <c r="Q33" s="349"/>
      <c r="R33" s="349"/>
      <c r="V33" s="346"/>
      <c r="W33" s="346"/>
      <c r="X33" s="346"/>
      <c r="Y33" s="346"/>
      <c r="Z33" s="346"/>
      <c r="AA33" s="346"/>
      <c r="AB33" s="346"/>
      <c r="AC33" s="346"/>
    </row>
    <row r="34" spans="2:29" ht="18" customHeight="1">
      <c r="B34" s="293" t="s">
        <v>128</v>
      </c>
      <c r="C34" s="349">
        <v>-32281.31</v>
      </c>
      <c r="D34" s="349">
        <v>-1662.03</v>
      </c>
      <c r="E34" s="349">
        <v>18113.94</v>
      </c>
      <c r="F34" s="349">
        <v>11631.05</v>
      </c>
      <c r="G34" s="349">
        <v>3829.51</v>
      </c>
      <c r="H34" s="349">
        <v>527.05</v>
      </c>
      <c r="I34" s="349">
        <v>-23977.31</v>
      </c>
      <c r="J34" s="349">
        <v>-11709.5</v>
      </c>
      <c r="K34" s="349">
        <v>10668.95</v>
      </c>
      <c r="L34" s="349">
        <v>1842.04</v>
      </c>
      <c r="M34" s="349">
        <v>-23334.86</v>
      </c>
      <c r="N34" s="349">
        <v>22411.18</v>
      </c>
      <c r="O34" s="350">
        <v>-23941.29</v>
      </c>
      <c r="P34" s="349"/>
      <c r="Q34" s="349"/>
      <c r="R34" s="349"/>
      <c r="V34" s="346"/>
      <c r="W34" s="346"/>
      <c r="X34" s="346"/>
      <c r="Y34" s="346"/>
      <c r="Z34" s="346"/>
      <c r="AA34" s="346"/>
      <c r="AB34" s="346"/>
      <c r="AC34" s="346"/>
    </row>
    <row r="35" spans="2:29" ht="18" customHeight="1">
      <c r="B35" s="293"/>
      <c r="C35" s="349"/>
      <c r="D35" s="349"/>
      <c r="E35" s="349"/>
      <c r="F35" s="349"/>
      <c r="G35" s="349"/>
      <c r="H35" s="349"/>
      <c r="I35" s="349"/>
      <c r="J35" s="349"/>
      <c r="K35" s="349"/>
      <c r="L35" s="349"/>
      <c r="M35" s="349"/>
      <c r="N35" s="349"/>
      <c r="O35" s="350">
        <v>0</v>
      </c>
      <c r="P35" s="349"/>
      <c r="Q35" s="349"/>
      <c r="R35" s="349"/>
      <c r="V35" s="346"/>
      <c r="W35" s="346"/>
      <c r="X35" s="346"/>
      <c r="Y35" s="346"/>
      <c r="Z35" s="346"/>
      <c r="AA35" s="346"/>
      <c r="AB35" s="346"/>
      <c r="AC35" s="346"/>
    </row>
    <row r="36" spans="2:29" ht="18" customHeight="1">
      <c r="B36" s="293" t="s">
        <v>129</v>
      </c>
      <c r="C36" s="349">
        <v>-95.61</v>
      </c>
      <c r="D36" s="349">
        <v>13.75</v>
      </c>
      <c r="E36" s="349">
        <v>1112.02</v>
      </c>
      <c r="F36" s="349">
        <v>2126.81</v>
      </c>
      <c r="G36" s="349">
        <v>-283.3</v>
      </c>
      <c r="H36" s="349">
        <v>-262.47</v>
      </c>
      <c r="I36" s="349">
        <v>-1415.05</v>
      </c>
      <c r="J36" s="349">
        <v>1000.7</v>
      </c>
      <c r="K36" s="349">
        <v>-1061.51</v>
      </c>
      <c r="L36" s="349">
        <v>806.55</v>
      </c>
      <c r="M36" s="349">
        <v>-114.53</v>
      </c>
      <c r="N36" s="349">
        <v>1406.13</v>
      </c>
      <c r="O36" s="350">
        <v>3233.49</v>
      </c>
      <c r="P36" s="349"/>
      <c r="Q36" s="349"/>
      <c r="R36" s="349"/>
      <c r="V36" s="346"/>
      <c r="W36" s="346"/>
      <c r="X36" s="346"/>
      <c r="Y36" s="346"/>
      <c r="Z36" s="346"/>
      <c r="AA36" s="346"/>
      <c r="AB36" s="346"/>
      <c r="AC36" s="346"/>
    </row>
    <row r="37" spans="2:29" ht="18" customHeight="1">
      <c r="B37" s="293" t="s">
        <v>188</v>
      </c>
      <c r="C37" s="349">
        <v>-32185.7</v>
      </c>
      <c r="D37" s="349">
        <v>-1675.78</v>
      </c>
      <c r="E37" s="349">
        <v>17001.92</v>
      </c>
      <c r="F37" s="349">
        <v>9504.24</v>
      </c>
      <c r="G37" s="349">
        <v>4112.81</v>
      </c>
      <c r="H37" s="349">
        <v>789.52</v>
      </c>
      <c r="I37" s="349">
        <v>-22562.25</v>
      </c>
      <c r="J37" s="349">
        <v>-12710.2</v>
      </c>
      <c r="K37" s="349">
        <v>11730.46</v>
      </c>
      <c r="L37" s="349">
        <v>1035.49</v>
      </c>
      <c r="M37" s="349">
        <v>-23220.34</v>
      </c>
      <c r="N37" s="349">
        <v>21005.05</v>
      </c>
      <c r="O37" s="350">
        <v>-27174.780000000002</v>
      </c>
      <c r="P37" s="349"/>
      <c r="Q37" s="349"/>
      <c r="R37" s="349"/>
      <c r="V37" s="346"/>
      <c r="W37" s="346"/>
      <c r="X37" s="346"/>
      <c r="Y37" s="346"/>
      <c r="Z37" s="346"/>
      <c r="AA37" s="346"/>
      <c r="AB37" s="346"/>
      <c r="AC37" s="346"/>
    </row>
    <row r="38" spans="2:16" ht="12.75">
      <c r="B38" s="337"/>
      <c r="C38" s="338"/>
      <c r="P38" s="346"/>
    </row>
    <row r="39" spans="2:3" ht="17.25" customHeight="1">
      <c r="B39" s="337"/>
      <c r="C39" s="338"/>
    </row>
    <row r="40" spans="2:25" ht="31.5" customHeight="1">
      <c r="B40" s="356" t="s">
        <v>108</v>
      </c>
      <c r="C40" s="356"/>
      <c r="D40" s="356"/>
      <c r="E40" s="356"/>
      <c r="F40" s="356"/>
      <c r="G40" s="356"/>
      <c r="H40" s="356"/>
      <c r="I40" s="356"/>
      <c r="J40" s="356"/>
      <c r="K40" s="356"/>
      <c r="L40" s="356"/>
      <c r="M40" s="356"/>
      <c r="N40" s="356"/>
      <c r="O40" s="356"/>
      <c r="P40" s="345"/>
      <c r="Q40" s="345"/>
      <c r="R40" s="345"/>
      <c r="S40" s="345"/>
      <c r="T40" s="348"/>
      <c r="U40" s="348"/>
      <c r="V40" s="348"/>
      <c r="W40" s="348"/>
      <c r="X40" s="348"/>
      <c r="Y40" s="348"/>
    </row>
    <row r="41" spans="2:25" ht="31.5" customHeight="1">
      <c r="B41" s="356" t="s">
        <v>190</v>
      </c>
      <c r="C41" s="356"/>
      <c r="D41" s="356"/>
      <c r="E41" s="356"/>
      <c r="F41" s="356"/>
      <c r="G41" s="356"/>
      <c r="H41" s="356"/>
      <c r="I41" s="356"/>
      <c r="J41" s="356"/>
      <c r="K41" s="356"/>
      <c r="L41" s="356"/>
      <c r="M41" s="356"/>
      <c r="N41" s="356"/>
      <c r="O41" s="356"/>
      <c r="P41" s="348"/>
      <c r="Q41" s="348"/>
      <c r="R41" s="348"/>
      <c r="S41" s="348"/>
      <c r="T41" s="348"/>
      <c r="U41" s="348"/>
      <c r="V41" s="348"/>
      <c r="W41" s="348"/>
      <c r="X41" s="348"/>
      <c r="Y41" s="348"/>
    </row>
    <row r="42" spans="2:25" ht="31.5" customHeight="1">
      <c r="B42" s="356" t="s">
        <v>191</v>
      </c>
      <c r="C42" s="356"/>
      <c r="D42" s="356"/>
      <c r="E42" s="356"/>
      <c r="F42" s="356"/>
      <c r="G42" s="356"/>
      <c r="H42" s="356"/>
      <c r="I42" s="356"/>
      <c r="J42" s="356"/>
      <c r="K42" s="356"/>
      <c r="L42" s="356"/>
      <c r="M42" s="356"/>
      <c r="N42" s="356"/>
      <c r="O42" s="356"/>
      <c r="P42" s="348"/>
      <c r="Q42" s="348"/>
      <c r="R42" s="348"/>
      <c r="S42" s="348"/>
      <c r="T42" s="348"/>
      <c r="U42" s="348"/>
      <c r="V42" s="348"/>
      <c r="W42" s="348"/>
      <c r="X42" s="348"/>
      <c r="Y42" s="348"/>
    </row>
    <row r="43" spans="2:25" ht="31.5" customHeight="1">
      <c r="B43" s="356" t="s">
        <v>192</v>
      </c>
      <c r="C43" s="356"/>
      <c r="D43" s="356"/>
      <c r="E43" s="356"/>
      <c r="F43" s="356"/>
      <c r="G43" s="356"/>
      <c r="H43" s="356"/>
      <c r="I43" s="356"/>
      <c r="J43" s="356"/>
      <c r="K43" s="356"/>
      <c r="L43" s="356"/>
      <c r="M43" s="356"/>
      <c r="N43" s="356"/>
      <c r="O43" s="356"/>
      <c r="P43" s="348"/>
      <c r="Q43" s="348"/>
      <c r="R43" s="348"/>
      <c r="S43" s="348"/>
      <c r="T43" s="348"/>
      <c r="U43" s="348"/>
      <c r="V43" s="348"/>
      <c r="W43" s="348"/>
      <c r="X43" s="348"/>
      <c r="Y43" s="348"/>
    </row>
    <row r="44" spans="2:25" ht="31.5" customHeight="1">
      <c r="B44" s="356" t="s">
        <v>137</v>
      </c>
      <c r="C44" s="356"/>
      <c r="D44" s="356"/>
      <c r="E44" s="356"/>
      <c r="F44" s="356"/>
      <c r="G44" s="356"/>
      <c r="H44" s="356"/>
      <c r="I44" s="356"/>
      <c r="J44" s="356"/>
      <c r="K44" s="356"/>
      <c r="L44" s="356"/>
      <c r="M44" s="356"/>
      <c r="N44" s="356"/>
      <c r="O44" s="356"/>
      <c r="P44" s="348"/>
      <c r="Q44" s="348"/>
      <c r="R44" s="348"/>
      <c r="S44" s="348"/>
      <c r="T44" s="348"/>
      <c r="U44" s="348"/>
      <c r="V44" s="348"/>
      <c r="W44" s="348"/>
      <c r="X44" s="348"/>
      <c r="Y44" s="348"/>
    </row>
    <row r="45" spans="2:15" ht="31.5" customHeight="1">
      <c r="B45" s="356" t="s">
        <v>138</v>
      </c>
      <c r="C45" s="356"/>
      <c r="D45" s="356"/>
      <c r="E45" s="356"/>
      <c r="F45" s="356"/>
      <c r="G45" s="356"/>
      <c r="H45" s="356"/>
      <c r="I45" s="356"/>
      <c r="J45" s="356"/>
      <c r="K45" s="356"/>
      <c r="L45" s="356"/>
      <c r="M45" s="356"/>
      <c r="N45" s="356"/>
      <c r="O45" s="356"/>
    </row>
  </sheetData>
  <sheetProtection/>
  <mergeCells count="6">
    <mergeCell ref="B44:O44"/>
    <mergeCell ref="B40:O40"/>
    <mergeCell ref="B41:O41"/>
    <mergeCell ref="B42:O42"/>
    <mergeCell ref="B43:O43"/>
    <mergeCell ref="B45:O45"/>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31" r:id="rId1"/>
</worksheet>
</file>

<file path=xl/worksheets/sheet9.xml><?xml version="1.0" encoding="utf-8"?>
<worksheet xmlns="http://schemas.openxmlformats.org/spreadsheetml/2006/main" xmlns:r="http://schemas.openxmlformats.org/officeDocument/2006/relationships">
  <sheetPr>
    <pageSetUpPr fitToPage="1"/>
  </sheetPr>
  <dimension ref="B2:Y44"/>
  <sheetViews>
    <sheetView showGridLines="0" zoomScale="70" zoomScaleNormal="70" zoomScalePageLayoutView="0" workbookViewId="0" topLeftCell="A1">
      <selection activeCell="O4" sqref="O4"/>
    </sheetView>
  </sheetViews>
  <sheetFormatPr defaultColWidth="9.140625" defaultRowHeight="12.75"/>
  <cols>
    <col min="2" max="2" width="51.140625" style="0" customWidth="1"/>
    <col min="3" max="14" width="13.140625" style="0" customWidth="1"/>
    <col min="15" max="15" width="14.421875" style="0" customWidth="1"/>
    <col min="17" max="17" width="9.57421875" style="0" bestFit="1" customWidth="1"/>
    <col min="22" max="22" width="10.7109375" style="0" bestFit="1" customWidth="1"/>
  </cols>
  <sheetData>
    <row r="2" spans="2:15" ht="15.75">
      <c r="B2" s="340" t="s">
        <v>180</v>
      </c>
      <c r="C2" s="342"/>
      <c r="D2" s="342"/>
      <c r="E2" s="342"/>
      <c r="F2" s="342"/>
      <c r="G2" s="342"/>
      <c r="H2" s="342"/>
      <c r="I2" s="342"/>
      <c r="J2" s="342"/>
      <c r="K2" s="342"/>
      <c r="L2" s="342"/>
      <c r="M2" s="342"/>
      <c r="N2" s="342"/>
      <c r="O2" s="342"/>
    </row>
    <row r="3" spans="2:15" ht="10.5" customHeight="1">
      <c r="B3" s="340"/>
      <c r="C3" s="342"/>
      <c r="D3" s="342"/>
      <c r="E3" s="342"/>
      <c r="F3" s="342"/>
      <c r="G3" s="342"/>
      <c r="H3" s="342"/>
      <c r="I3" s="342"/>
      <c r="J3" s="342"/>
      <c r="K3" s="342"/>
      <c r="L3" s="342"/>
      <c r="M3" s="342"/>
      <c r="N3" s="342"/>
      <c r="O3" s="342"/>
    </row>
    <row r="4" spans="2:15" ht="15">
      <c r="B4" s="342"/>
      <c r="C4" s="342"/>
      <c r="D4" s="342"/>
      <c r="E4" s="342"/>
      <c r="F4" s="342"/>
      <c r="G4" s="342"/>
      <c r="H4" s="342"/>
      <c r="I4" s="342"/>
      <c r="J4" s="342"/>
      <c r="K4" s="342"/>
      <c r="L4" s="342"/>
      <c r="M4" s="342"/>
      <c r="N4" s="342"/>
      <c r="O4" s="344" t="s">
        <v>105</v>
      </c>
    </row>
    <row r="5" spans="2:15" ht="24" customHeight="1">
      <c r="B5" s="286"/>
      <c r="C5" s="287" t="s">
        <v>97</v>
      </c>
      <c r="D5" s="287" t="s">
        <v>98</v>
      </c>
      <c r="E5" s="287" t="s">
        <v>99</v>
      </c>
      <c r="F5" s="287" t="s">
        <v>100</v>
      </c>
      <c r="G5" s="287" t="s">
        <v>101</v>
      </c>
      <c r="H5" s="287" t="s">
        <v>102</v>
      </c>
      <c r="I5" s="287" t="s">
        <v>103</v>
      </c>
      <c r="J5" s="287" t="s">
        <v>104</v>
      </c>
      <c r="K5" s="287" t="s">
        <v>110</v>
      </c>
      <c r="L5" s="287" t="s">
        <v>111</v>
      </c>
      <c r="M5" s="287" t="s">
        <v>112</v>
      </c>
      <c r="N5" s="287" t="s">
        <v>113</v>
      </c>
      <c r="O5" s="287" t="s">
        <v>5</v>
      </c>
    </row>
    <row r="6" spans="2:15" ht="15.75">
      <c r="B6" s="289"/>
      <c r="C6" s="290"/>
      <c r="D6" s="290"/>
      <c r="E6" s="290"/>
      <c r="F6" s="290"/>
      <c r="G6" s="290"/>
      <c r="H6" s="290"/>
      <c r="I6" s="290"/>
      <c r="J6" s="290"/>
      <c r="K6" s="290"/>
      <c r="L6" s="290"/>
      <c r="M6" s="290"/>
      <c r="N6" s="290"/>
      <c r="O6" s="343"/>
    </row>
    <row r="7" spans="2:25" ht="18" customHeight="1">
      <c r="B7" s="293" t="s">
        <v>178</v>
      </c>
      <c r="C7" s="321">
        <v>57310.02</v>
      </c>
      <c r="D7" s="321">
        <v>52061.82</v>
      </c>
      <c r="E7" s="321">
        <v>61506.09</v>
      </c>
      <c r="F7" s="321">
        <v>53596.78</v>
      </c>
      <c r="G7" s="321">
        <v>86056.71</v>
      </c>
      <c r="H7" s="321">
        <v>52977.18</v>
      </c>
      <c r="I7" s="321">
        <v>59036.16</v>
      </c>
      <c r="J7" s="321">
        <v>75448.47</v>
      </c>
      <c r="K7" s="321">
        <v>62115.51</v>
      </c>
      <c r="L7" s="321">
        <v>67117.56</v>
      </c>
      <c r="M7" s="321">
        <v>80488.38</v>
      </c>
      <c r="N7" s="321">
        <v>65977.32</v>
      </c>
      <c r="O7" s="322">
        <v>773692</v>
      </c>
      <c r="Q7" s="322"/>
      <c r="R7" s="346"/>
      <c r="S7" s="346"/>
      <c r="T7" s="346"/>
      <c r="U7" s="346"/>
      <c r="V7" s="346"/>
      <c r="W7" s="346"/>
      <c r="X7" s="346"/>
      <c r="Y7" s="346"/>
    </row>
    <row r="8" spans="2:25" ht="18" customHeight="1">
      <c r="B8" s="293"/>
      <c r="C8" s="321"/>
      <c r="D8" s="321"/>
      <c r="E8" s="321"/>
      <c r="F8" s="321"/>
      <c r="G8" s="321"/>
      <c r="H8" s="321"/>
      <c r="I8" s="321"/>
      <c r="J8" s="321"/>
      <c r="K8" s="321"/>
      <c r="L8" s="321"/>
      <c r="M8" s="321"/>
      <c r="N8" s="321"/>
      <c r="O8" s="322"/>
      <c r="Q8" s="322"/>
      <c r="R8" s="346"/>
      <c r="S8" s="346"/>
      <c r="T8" s="346"/>
      <c r="U8" s="346"/>
      <c r="V8" s="346"/>
      <c r="W8" s="346"/>
      <c r="X8" s="346"/>
      <c r="Y8" s="346"/>
    </row>
    <row r="9" spans="2:25" ht="18" customHeight="1">
      <c r="B9" s="283" t="s">
        <v>87</v>
      </c>
      <c r="C9" s="321">
        <v>58949.43</v>
      </c>
      <c r="D9" s="321">
        <v>63718.66</v>
      </c>
      <c r="E9" s="321">
        <v>68316.61</v>
      </c>
      <c r="F9" s="321">
        <v>67579.39</v>
      </c>
      <c r="G9" s="321">
        <v>65966.65</v>
      </c>
      <c r="H9" s="321">
        <v>80946.16</v>
      </c>
      <c r="I9" s="321">
        <v>58859.58</v>
      </c>
      <c r="J9" s="321">
        <v>79713.94</v>
      </c>
      <c r="K9" s="321">
        <v>70515.54</v>
      </c>
      <c r="L9" s="321">
        <v>68691.99</v>
      </c>
      <c r="M9" s="321">
        <v>76316.25</v>
      </c>
      <c r="N9" s="321">
        <v>90973.48</v>
      </c>
      <c r="O9" s="322">
        <v>850547.68</v>
      </c>
      <c r="Q9" s="322"/>
      <c r="R9" s="346"/>
      <c r="S9" s="346"/>
      <c r="T9" s="346"/>
      <c r="U9" s="346"/>
      <c r="V9" s="346"/>
      <c r="W9" s="346"/>
      <c r="X9" s="346"/>
      <c r="Y9" s="346"/>
    </row>
    <row r="10" spans="2:25" ht="18" customHeight="1">
      <c r="B10" s="300" t="s">
        <v>88</v>
      </c>
      <c r="C10" s="323">
        <v>53496.32</v>
      </c>
      <c r="D10" s="323">
        <v>56907.59</v>
      </c>
      <c r="E10" s="323">
        <v>59158.11</v>
      </c>
      <c r="F10" s="323">
        <v>64391.11</v>
      </c>
      <c r="G10" s="323">
        <v>60198.97</v>
      </c>
      <c r="H10" s="323">
        <v>79009.57</v>
      </c>
      <c r="I10" s="323">
        <v>53046.14</v>
      </c>
      <c r="J10" s="323">
        <v>71304.57</v>
      </c>
      <c r="K10" s="323">
        <v>59853.71</v>
      </c>
      <c r="L10" s="323">
        <v>64615.38</v>
      </c>
      <c r="M10" s="323">
        <v>69658.14</v>
      </c>
      <c r="N10" s="323">
        <v>88378.76</v>
      </c>
      <c r="O10" s="336">
        <v>780018.37</v>
      </c>
      <c r="Q10" s="322"/>
      <c r="R10" s="346"/>
      <c r="S10" s="346"/>
      <c r="T10" s="346"/>
      <c r="U10" s="346"/>
      <c r="V10" s="346"/>
      <c r="W10" s="346"/>
      <c r="X10" s="346"/>
      <c r="Y10" s="346"/>
    </row>
    <row r="11" spans="2:25" ht="18" customHeight="1">
      <c r="B11" s="300" t="s">
        <v>89</v>
      </c>
      <c r="C11" s="323">
        <v>5453.11</v>
      </c>
      <c r="D11" s="323">
        <v>6811.07</v>
      </c>
      <c r="E11" s="323">
        <v>9158.5</v>
      </c>
      <c r="F11" s="323">
        <v>3188.27</v>
      </c>
      <c r="G11" s="323">
        <v>5767.68</v>
      </c>
      <c r="H11" s="323">
        <v>1936.59</v>
      </c>
      <c r="I11" s="323">
        <v>5813.43</v>
      </c>
      <c r="J11" s="323">
        <v>8409.37</v>
      </c>
      <c r="K11" s="323">
        <v>10661.83</v>
      </c>
      <c r="L11" s="323">
        <v>4076.6</v>
      </c>
      <c r="M11" s="323">
        <v>6658.11</v>
      </c>
      <c r="N11" s="323">
        <v>2594.72</v>
      </c>
      <c r="O11" s="336">
        <v>70529.28</v>
      </c>
      <c r="Q11" s="322"/>
      <c r="R11" s="346"/>
      <c r="S11" s="346"/>
      <c r="T11" s="346"/>
      <c r="U11" s="346"/>
      <c r="V11" s="346"/>
      <c r="W11" s="346"/>
      <c r="X11" s="346"/>
      <c r="Y11" s="346"/>
    </row>
    <row r="12" spans="2:25" ht="18" customHeight="1">
      <c r="B12" s="300"/>
      <c r="C12" s="323"/>
      <c r="D12" s="323"/>
      <c r="E12" s="323"/>
      <c r="F12" s="323"/>
      <c r="G12" s="323"/>
      <c r="H12" s="323"/>
      <c r="I12" s="323"/>
      <c r="J12" s="323"/>
      <c r="K12" s="323"/>
      <c r="L12" s="323"/>
      <c r="M12" s="323"/>
      <c r="N12" s="323"/>
      <c r="O12" s="322"/>
      <c r="Q12" s="322"/>
      <c r="R12" s="346"/>
      <c r="S12" s="346"/>
      <c r="T12" s="346"/>
      <c r="U12" s="346"/>
      <c r="V12" s="346"/>
      <c r="W12" s="346"/>
      <c r="X12" s="346"/>
      <c r="Y12" s="346"/>
    </row>
    <row r="13" spans="2:25" ht="18" customHeight="1">
      <c r="B13" s="293" t="s">
        <v>95</v>
      </c>
      <c r="C13" s="321">
        <v>3813.7</v>
      </c>
      <c r="D13" s="321">
        <v>-4845.77</v>
      </c>
      <c r="E13" s="321">
        <v>2347.98</v>
      </c>
      <c r="F13" s="321">
        <v>-10794.33</v>
      </c>
      <c r="G13" s="321">
        <v>25857.74</v>
      </c>
      <c r="H13" s="321">
        <v>-26032.4</v>
      </c>
      <c r="I13" s="321">
        <v>5990.02</v>
      </c>
      <c r="J13" s="321">
        <v>4143.9</v>
      </c>
      <c r="K13" s="321">
        <v>2261.8</v>
      </c>
      <c r="L13" s="321">
        <v>2502.18</v>
      </c>
      <c r="M13" s="321">
        <v>10830.24</v>
      </c>
      <c r="N13" s="321">
        <v>-22401.45</v>
      </c>
      <c r="O13" s="322">
        <v>-6326.390000000001</v>
      </c>
      <c r="Q13" s="322"/>
      <c r="R13" s="346"/>
      <c r="S13" s="346"/>
      <c r="T13" s="346"/>
      <c r="U13" s="346"/>
      <c r="V13" s="346"/>
      <c r="W13" s="346"/>
      <c r="X13" s="346"/>
      <c r="Y13" s="346"/>
    </row>
    <row r="14" spans="2:25" ht="18" customHeight="1">
      <c r="B14" s="293"/>
      <c r="C14" s="321"/>
      <c r="D14" s="321"/>
      <c r="E14" s="321"/>
      <c r="F14" s="321"/>
      <c r="G14" s="321"/>
      <c r="H14" s="321"/>
      <c r="I14" s="321"/>
      <c r="J14" s="321"/>
      <c r="K14" s="321"/>
      <c r="L14" s="321"/>
      <c r="M14" s="321"/>
      <c r="N14" s="321"/>
      <c r="O14" s="322"/>
      <c r="Q14" s="322"/>
      <c r="R14" s="346"/>
      <c r="S14" s="346"/>
      <c r="T14" s="346"/>
      <c r="U14" s="346"/>
      <c r="V14" s="346"/>
      <c r="W14" s="346"/>
      <c r="X14" s="346"/>
      <c r="Y14" s="346"/>
    </row>
    <row r="15" spans="2:25" ht="18" customHeight="1">
      <c r="B15" s="293" t="s">
        <v>181</v>
      </c>
      <c r="C15" s="321">
        <v>89.73</v>
      </c>
      <c r="D15" s="321">
        <v>115.73</v>
      </c>
      <c r="E15" s="321">
        <v>148.04</v>
      </c>
      <c r="F15" s="321">
        <v>1077.8</v>
      </c>
      <c r="G15" s="321">
        <v>1025.15</v>
      </c>
      <c r="H15" s="321">
        <v>1204.4</v>
      </c>
      <c r="I15" s="321">
        <v>577.02</v>
      </c>
      <c r="J15" s="321">
        <v>545.32</v>
      </c>
      <c r="K15" s="321">
        <v>218.96</v>
      </c>
      <c r="L15" s="321">
        <v>104.9</v>
      </c>
      <c r="M15" s="321">
        <v>131.82</v>
      </c>
      <c r="N15" s="321">
        <v>1264.57</v>
      </c>
      <c r="O15" s="322">
        <v>6503.439999999999</v>
      </c>
      <c r="Q15" s="322"/>
      <c r="R15" s="346"/>
      <c r="S15" s="346"/>
      <c r="T15" s="346"/>
      <c r="U15" s="346"/>
      <c r="V15" s="346"/>
      <c r="W15" s="346"/>
      <c r="X15" s="346"/>
      <c r="Y15" s="346"/>
    </row>
    <row r="16" spans="2:25" ht="18" customHeight="1">
      <c r="B16" s="293"/>
      <c r="C16" s="321"/>
      <c r="D16" s="321"/>
      <c r="E16" s="321"/>
      <c r="F16" s="321"/>
      <c r="G16" s="321"/>
      <c r="H16" s="321"/>
      <c r="I16" s="321"/>
      <c r="J16" s="321"/>
      <c r="K16" s="321"/>
      <c r="L16" s="321"/>
      <c r="M16" s="321"/>
      <c r="N16" s="321"/>
      <c r="O16" s="322"/>
      <c r="Q16" s="322"/>
      <c r="R16" s="346"/>
      <c r="S16" s="346"/>
      <c r="T16" s="346"/>
      <c r="U16" s="346"/>
      <c r="V16" s="346"/>
      <c r="W16" s="346"/>
      <c r="X16" s="346"/>
      <c r="Y16" s="346"/>
    </row>
    <row r="17" spans="2:25" ht="18" customHeight="1">
      <c r="B17" s="293" t="s">
        <v>96</v>
      </c>
      <c r="C17" s="321">
        <v>-1549.68</v>
      </c>
      <c r="D17" s="321">
        <v>-11541.11</v>
      </c>
      <c r="E17" s="321">
        <v>-6662.48</v>
      </c>
      <c r="F17" s="321">
        <v>-12904.8</v>
      </c>
      <c r="G17" s="321">
        <v>21115.22</v>
      </c>
      <c r="H17" s="321">
        <v>-26764.59</v>
      </c>
      <c r="I17" s="321">
        <v>753.61</v>
      </c>
      <c r="J17" s="321">
        <v>-3720.15</v>
      </c>
      <c r="K17" s="321">
        <v>-8181.07</v>
      </c>
      <c r="L17" s="321">
        <v>-1469.53</v>
      </c>
      <c r="M17" s="321">
        <v>4303.95</v>
      </c>
      <c r="N17" s="321">
        <v>-23731.6</v>
      </c>
      <c r="O17" s="322">
        <v>-70352.23000000001</v>
      </c>
      <c r="Q17" s="322"/>
      <c r="R17" s="346"/>
      <c r="S17" s="346"/>
      <c r="T17" s="346"/>
      <c r="U17" s="346"/>
      <c r="V17" s="346"/>
      <c r="W17" s="346"/>
      <c r="X17" s="346"/>
      <c r="Y17" s="346"/>
    </row>
    <row r="18" spans="2:25" ht="18" customHeight="1">
      <c r="B18" s="293"/>
      <c r="C18" s="321"/>
      <c r="D18" s="321"/>
      <c r="E18" s="321"/>
      <c r="F18" s="321"/>
      <c r="G18" s="321"/>
      <c r="H18" s="321"/>
      <c r="I18" s="321"/>
      <c r="J18" s="321"/>
      <c r="K18" s="321"/>
      <c r="L18" s="321"/>
      <c r="M18" s="321"/>
      <c r="N18" s="321"/>
      <c r="O18" s="322"/>
      <c r="Q18" s="322"/>
      <c r="R18" s="346"/>
      <c r="S18" s="346"/>
      <c r="T18" s="346"/>
      <c r="U18" s="346"/>
      <c r="V18" s="346"/>
      <c r="W18" s="346"/>
      <c r="X18" s="346"/>
      <c r="Y18" s="346"/>
    </row>
    <row r="19" spans="2:25" ht="18" customHeight="1">
      <c r="B19" s="293" t="s">
        <v>114</v>
      </c>
      <c r="C19" s="321">
        <v>1549.68</v>
      </c>
      <c r="D19" s="321">
        <v>11541.11</v>
      </c>
      <c r="E19" s="321">
        <v>6662.48</v>
      </c>
      <c r="F19" s="321">
        <v>12904.8</v>
      </c>
      <c r="G19" s="321">
        <v>-21115.22</v>
      </c>
      <c r="H19" s="321">
        <v>26764.59</v>
      </c>
      <c r="I19" s="321">
        <v>-753.61</v>
      </c>
      <c r="J19" s="321">
        <v>3720.15</v>
      </c>
      <c r="K19" s="321">
        <v>8181.07</v>
      </c>
      <c r="L19" s="321">
        <v>1469.53</v>
      </c>
      <c r="M19" s="321">
        <v>-4303.95</v>
      </c>
      <c r="N19" s="321">
        <v>23731.6</v>
      </c>
      <c r="O19" s="322">
        <v>70352.23000000001</v>
      </c>
      <c r="Q19" s="322"/>
      <c r="R19" s="346"/>
      <c r="S19" s="346"/>
      <c r="T19" s="346"/>
      <c r="U19" s="346"/>
      <c r="V19" s="346"/>
      <c r="W19" s="346"/>
      <c r="X19" s="346"/>
      <c r="Y19" s="346"/>
    </row>
    <row r="20" spans="2:25" ht="18" customHeight="1">
      <c r="B20" s="293"/>
      <c r="C20" s="321"/>
      <c r="D20" s="321"/>
      <c r="E20" s="321"/>
      <c r="F20" s="321"/>
      <c r="G20" s="321"/>
      <c r="H20" s="321"/>
      <c r="I20" s="321"/>
      <c r="J20" s="321"/>
      <c r="K20" s="321"/>
      <c r="L20" s="321"/>
      <c r="M20" s="321"/>
      <c r="N20" s="321"/>
      <c r="O20" s="322"/>
      <c r="Q20" s="322"/>
      <c r="R20" s="346"/>
      <c r="S20" s="346"/>
      <c r="T20" s="346"/>
      <c r="U20" s="346"/>
      <c r="V20" s="346"/>
      <c r="W20" s="346"/>
      <c r="X20" s="346"/>
      <c r="Y20" s="346"/>
    </row>
    <row r="21" spans="2:25" ht="18" customHeight="1">
      <c r="B21" s="293" t="s">
        <v>115</v>
      </c>
      <c r="C21" s="321">
        <v>11172.74</v>
      </c>
      <c r="D21" s="321">
        <v>3736.09</v>
      </c>
      <c r="E21" s="321">
        <v>-9046.58</v>
      </c>
      <c r="F21" s="321">
        <v>9900.55</v>
      </c>
      <c r="G21" s="321">
        <v>2404.46</v>
      </c>
      <c r="H21" s="321">
        <v>3095.81</v>
      </c>
      <c r="I21" s="321">
        <v>8765.45</v>
      </c>
      <c r="J21" s="321">
        <v>6882.03</v>
      </c>
      <c r="K21" s="321">
        <v>6226.26</v>
      </c>
      <c r="L21" s="321">
        <v>5754.6</v>
      </c>
      <c r="M21" s="321">
        <v>-2627.93</v>
      </c>
      <c r="N21" s="321">
        <v>6472.67</v>
      </c>
      <c r="O21" s="322">
        <v>52736.15</v>
      </c>
      <c r="Q21" s="322"/>
      <c r="R21" s="346"/>
      <c r="S21" s="346"/>
      <c r="T21" s="346"/>
      <c r="U21" s="346"/>
      <c r="V21" s="346"/>
      <c r="W21" s="346"/>
      <c r="X21" s="346"/>
      <c r="Y21" s="346"/>
    </row>
    <row r="22" spans="2:25" ht="18" customHeight="1">
      <c r="B22" s="339" t="s">
        <v>90</v>
      </c>
      <c r="C22" s="321">
        <v>6889.56</v>
      </c>
      <c r="D22" s="321">
        <v>-194.68</v>
      </c>
      <c r="E22" s="321">
        <v>-15527.47</v>
      </c>
      <c r="F22" s="321">
        <v>7225.14</v>
      </c>
      <c r="G22" s="321">
        <v>-735.42</v>
      </c>
      <c r="H22" s="321">
        <v>-802.1</v>
      </c>
      <c r="I22" s="321">
        <v>-188.41</v>
      </c>
      <c r="J22" s="321">
        <v>-577.91</v>
      </c>
      <c r="K22" s="321">
        <v>-1492.49</v>
      </c>
      <c r="L22" s="321">
        <v>2807.47</v>
      </c>
      <c r="M22" s="321">
        <v>8302.32</v>
      </c>
      <c r="N22" s="321">
        <v>-837.46</v>
      </c>
      <c r="O22" s="322">
        <v>4868.55</v>
      </c>
      <c r="Q22" s="322"/>
      <c r="R22" s="346"/>
      <c r="S22" s="346"/>
      <c r="T22" s="346"/>
      <c r="U22" s="346"/>
      <c r="V22" s="346"/>
      <c r="W22" s="346"/>
      <c r="X22" s="346"/>
      <c r="Y22" s="346"/>
    </row>
    <row r="23" spans="2:25" ht="18" customHeight="1">
      <c r="B23" s="306" t="s">
        <v>91</v>
      </c>
      <c r="C23" s="323">
        <v>7579.34</v>
      </c>
      <c r="D23" s="323">
        <v>0</v>
      </c>
      <c r="E23" s="323">
        <v>0</v>
      </c>
      <c r="F23" s="323">
        <v>8014.13</v>
      </c>
      <c r="G23" s="323">
        <v>0</v>
      </c>
      <c r="H23" s="323">
        <v>0</v>
      </c>
      <c r="I23" s="323">
        <v>480.71</v>
      </c>
      <c r="J23" s="323">
        <v>0</v>
      </c>
      <c r="K23" s="323">
        <v>0</v>
      </c>
      <c r="L23" s="323">
        <v>11165.95</v>
      </c>
      <c r="M23" s="323">
        <v>9204.85</v>
      </c>
      <c r="N23" s="323">
        <v>388.69</v>
      </c>
      <c r="O23" s="336">
        <v>36833.670000000006</v>
      </c>
      <c r="Q23" s="322"/>
      <c r="R23" s="346"/>
      <c r="S23" s="346"/>
      <c r="T23" s="346"/>
      <c r="U23" s="346"/>
      <c r="V23" s="346"/>
      <c r="W23" s="346"/>
      <c r="X23" s="346"/>
      <c r="Y23" s="346"/>
    </row>
    <row r="24" spans="2:25" ht="18" customHeight="1">
      <c r="B24" s="306" t="s">
        <v>92</v>
      </c>
      <c r="C24" s="323">
        <v>689.77</v>
      </c>
      <c r="D24" s="323">
        <v>194.68</v>
      </c>
      <c r="E24" s="323">
        <v>15527.47</v>
      </c>
      <c r="F24" s="323">
        <v>788.99</v>
      </c>
      <c r="G24" s="323">
        <v>735.42</v>
      </c>
      <c r="H24" s="323">
        <v>802.1</v>
      </c>
      <c r="I24" s="323">
        <v>669.12</v>
      </c>
      <c r="J24" s="323">
        <v>577.91</v>
      </c>
      <c r="K24" s="323">
        <v>1492.49</v>
      </c>
      <c r="L24" s="323">
        <v>8358.48</v>
      </c>
      <c r="M24" s="323">
        <v>902.53</v>
      </c>
      <c r="N24" s="323">
        <v>1226.16</v>
      </c>
      <c r="O24" s="336">
        <v>31965.119999999995</v>
      </c>
      <c r="Q24" s="322"/>
      <c r="R24" s="346"/>
      <c r="S24" s="346"/>
      <c r="T24" s="346"/>
      <c r="U24" s="346"/>
      <c r="V24" s="346"/>
      <c r="W24" s="346"/>
      <c r="X24" s="346"/>
      <c r="Y24" s="346"/>
    </row>
    <row r="25" spans="2:25" ht="18" customHeight="1">
      <c r="B25" s="339" t="s">
        <v>93</v>
      </c>
      <c r="C25" s="321">
        <v>4283.18</v>
      </c>
      <c r="D25" s="321">
        <v>3930.77</v>
      </c>
      <c r="E25" s="321">
        <v>6480.89</v>
      </c>
      <c r="F25" s="321">
        <v>2675.41</v>
      </c>
      <c r="G25" s="321">
        <v>3139.88</v>
      </c>
      <c r="H25" s="321">
        <v>3897.91</v>
      </c>
      <c r="I25" s="321">
        <v>8953.86</v>
      </c>
      <c r="J25" s="321">
        <v>7459.95</v>
      </c>
      <c r="K25" s="321">
        <v>7718.75</v>
      </c>
      <c r="L25" s="321">
        <v>2947.12</v>
      </c>
      <c r="M25" s="321">
        <v>-10930.24</v>
      </c>
      <c r="N25" s="321">
        <v>7310.13</v>
      </c>
      <c r="O25" s="322">
        <v>47867.61</v>
      </c>
      <c r="Q25" s="322"/>
      <c r="R25" s="346"/>
      <c r="S25" s="346"/>
      <c r="T25" s="346"/>
      <c r="U25" s="346"/>
      <c r="V25" s="346"/>
      <c r="W25" s="346"/>
      <c r="X25" s="346"/>
      <c r="Y25" s="346"/>
    </row>
    <row r="26" spans="2:25" ht="18" customHeight="1">
      <c r="B26" s="306" t="s">
        <v>91</v>
      </c>
      <c r="C26" s="323">
        <v>10025.35</v>
      </c>
      <c r="D26" s="323">
        <v>18909.95</v>
      </c>
      <c r="E26" s="323">
        <v>6753.47</v>
      </c>
      <c r="F26" s="323">
        <v>4863.67</v>
      </c>
      <c r="G26" s="323">
        <v>3176.44</v>
      </c>
      <c r="H26" s="323">
        <v>17013.18</v>
      </c>
      <c r="I26" s="323">
        <v>21649.23</v>
      </c>
      <c r="J26" s="323">
        <v>11146.43</v>
      </c>
      <c r="K26" s="323">
        <v>8962.41</v>
      </c>
      <c r="L26" s="323">
        <v>4087.93</v>
      </c>
      <c r="M26" s="323">
        <v>6110.1</v>
      </c>
      <c r="N26" s="323">
        <v>8414.14</v>
      </c>
      <c r="O26" s="336">
        <v>121112.3</v>
      </c>
      <c r="Q26" s="322"/>
      <c r="R26" s="346"/>
      <c r="S26" s="346"/>
      <c r="T26" s="346"/>
      <c r="U26" s="346"/>
      <c r="V26" s="346"/>
      <c r="W26" s="346"/>
      <c r="X26" s="346"/>
      <c r="Y26" s="346"/>
    </row>
    <row r="27" spans="2:25" ht="18" customHeight="1">
      <c r="B27" s="306" t="s">
        <v>127</v>
      </c>
      <c r="C27" s="323">
        <v>5742.17</v>
      </c>
      <c r="D27" s="323">
        <v>14979.18</v>
      </c>
      <c r="E27" s="323">
        <v>272.58</v>
      </c>
      <c r="F27" s="323">
        <v>2188.26</v>
      </c>
      <c r="G27" s="323">
        <v>36.56</v>
      </c>
      <c r="H27" s="323">
        <v>13115.27</v>
      </c>
      <c r="I27" s="323">
        <v>12695.37</v>
      </c>
      <c r="J27" s="323">
        <v>3686.48</v>
      </c>
      <c r="K27" s="323">
        <v>1243.65</v>
      </c>
      <c r="L27" s="323">
        <v>1140.8</v>
      </c>
      <c r="M27" s="323">
        <v>17040.34</v>
      </c>
      <c r="N27" s="323">
        <v>1104.01</v>
      </c>
      <c r="O27" s="336">
        <v>73244.67000000001</v>
      </c>
      <c r="Q27" s="322"/>
      <c r="R27" s="346"/>
      <c r="S27" s="346"/>
      <c r="T27" s="346"/>
      <c r="U27" s="346"/>
      <c r="V27" s="346"/>
      <c r="W27" s="346"/>
      <c r="X27" s="346"/>
      <c r="Y27" s="346"/>
    </row>
    <row r="28" spans="2:25" ht="18" customHeight="1">
      <c r="B28" s="293" t="s">
        <v>182</v>
      </c>
      <c r="C28" s="321">
        <v>0</v>
      </c>
      <c r="D28" s="321">
        <v>0</v>
      </c>
      <c r="E28" s="321">
        <v>0</v>
      </c>
      <c r="F28" s="321">
        <v>0</v>
      </c>
      <c r="G28" s="321">
        <v>0</v>
      </c>
      <c r="H28" s="321">
        <v>0</v>
      </c>
      <c r="I28" s="321">
        <v>0</v>
      </c>
      <c r="J28" s="321">
        <v>0</v>
      </c>
      <c r="K28" s="321">
        <v>0</v>
      </c>
      <c r="L28" s="321">
        <v>0</v>
      </c>
      <c r="M28" s="321">
        <v>0</v>
      </c>
      <c r="N28" s="321">
        <v>0</v>
      </c>
      <c r="O28" s="322">
        <v>0</v>
      </c>
      <c r="Q28" s="322"/>
      <c r="R28" s="346"/>
      <c r="S28" s="346"/>
      <c r="T28" s="346"/>
      <c r="U28" s="346"/>
      <c r="V28" s="346"/>
      <c r="W28" s="346"/>
      <c r="X28" s="346"/>
      <c r="Y28" s="346"/>
    </row>
    <row r="29" spans="2:25" ht="18" customHeight="1">
      <c r="B29" s="293"/>
      <c r="C29" s="321"/>
      <c r="D29" s="321"/>
      <c r="E29" s="321"/>
      <c r="F29" s="321"/>
      <c r="G29" s="321"/>
      <c r="H29" s="321"/>
      <c r="I29" s="321"/>
      <c r="J29" s="321"/>
      <c r="K29" s="321"/>
      <c r="L29" s="321"/>
      <c r="M29" s="321"/>
      <c r="N29" s="321"/>
      <c r="O29" s="322"/>
      <c r="Q29" s="322"/>
      <c r="R29" s="346"/>
      <c r="S29" s="346"/>
      <c r="T29" s="346"/>
      <c r="U29" s="346"/>
      <c r="V29" s="346"/>
      <c r="W29" s="346"/>
      <c r="X29" s="346"/>
      <c r="Y29" s="346"/>
    </row>
    <row r="30" spans="2:25" ht="18" customHeight="1">
      <c r="B30" s="293" t="s">
        <v>117</v>
      </c>
      <c r="C30" s="321">
        <v>104.13</v>
      </c>
      <c r="D30" s="321">
        <v>2</v>
      </c>
      <c r="E30" s="321">
        <v>2.2</v>
      </c>
      <c r="F30" s="321">
        <v>2.3</v>
      </c>
      <c r="G30" s="321">
        <v>2.3</v>
      </c>
      <c r="H30" s="321">
        <v>2</v>
      </c>
      <c r="I30" s="321">
        <v>2.9</v>
      </c>
      <c r="J30" s="321">
        <v>1.8</v>
      </c>
      <c r="K30" s="321">
        <v>3</v>
      </c>
      <c r="L30" s="321">
        <v>4.5</v>
      </c>
      <c r="M30" s="321">
        <v>4.3</v>
      </c>
      <c r="N30" s="321">
        <v>6.8</v>
      </c>
      <c r="O30" s="322">
        <v>138.23000000000002</v>
      </c>
      <c r="Q30" s="322"/>
      <c r="R30" s="346"/>
      <c r="S30" s="346"/>
      <c r="T30" s="346"/>
      <c r="U30" s="346"/>
      <c r="V30" s="346"/>
      <c r="W30" s="346"/>
      <c r="X30" s="346"/>
      <c r="Y30" s="346"/>
    </row>
    <row r="31" spans="2:25" ht="18" customHeight="1">
      <c r="B31" s="293"/>
      <c r="C31" s="321"/>
      <c r="D31" s="321"/>
      <c r="E31" s="321"/>
      <c r="F31" s="321"/>
      <c r="G31" s="321"/>
      <c r="H31" s="321"/>
      <c r="I31" s="321"/>
      <c r="J31" s="321"/>
      <c r="K31" s="321"/>
      <c r="L31" s="321"/>
      <c r="M31" s="321"/>
      <c r="N31" s="321"/>
      <c r="O31" s="322"/>
      <c r="Q31" s="322"/>
      <c r="R31" s="346"/>
      <c r="S31" s="346"/>
      <c r="T31" s="346"/>
      <c r="U31" s="346"/>
      <c r="V31" s="346"/>
      <c r="W31" s="346"/>
      <c r="X31" s="346"/>
      <c r="Y31" s="346"/>
    </row>
    <row r="32" spans="2:25" ht="18" customHeight="1">
      <c r="B32" s="293" t="s">
        <v>118</v>
      </c>
      <c r="C32" s="321">
        <v>35.66</v>
      </c>
      <c r="D32" s="321">
        <v>0.06</v>
      </c>
      <c r="E32" s="321">
        <v>109.96</v>
      </c>
      <c r="F32" s="321">
        <v>67.43</v>
      </c>
      <c r="G32" s="321">
        <v>200.15</v>
      </c>
      <c r="H32" s="321">
        <v>116.94</v>
      </c>
      <c r="I32" s="321">
        <v>39.52</v>
      </c>
      <c r="J32" s="321">
        <v>3.49</v>
      </c>
      <c r="K32" s="321">
        <v>156.87</v>
      </c>
      <c r="L32" s="321">
        <v>41.49</v>
      </c>
      <c r="M32" s="321">
        <v>235.71</v>
      </c>
      <c r="N32" s="321">
        <v>124.75</v>
      </c>
      <c r="O32" s="322">
        <v>1132.0300000000002</v>
      </c>
      <c r="Q32" s="322"/>
      <c r="R32" s="346"/>
      <c r="S32" s="346"/>
      <c r="T32" s="346"/>
      <c r="U32" s="346"/>
      <c r="V32" s="346"/>
      <c r="W32" s="346"/>
      <c r="X32" s="346"/>
      <c r="Y32" s="346"/>
    </row>
    <row r="33" spans="2:25" ht="18" customHeight="1">
      <c r="B33" s="293"/>
      <c r="C33" s="321"/>
      <c r="D33" s="321"/>
      <c r="E33" s="321"/>
      <c r="F33" s="321"/>
      <c r="G33" s="321"/>
      <c r="H33" s="321"/>
      <c r="I33" s="321"/>
      <c r="J33" s="321"/>
      <c r="K33" s="321"/>
      <c r="L33" s="321"/>
      <c r="M33" s="321"/>
      <c r="N33" s="321"/>
      <c r="O33" s="322"/>
      <c r="Q33" s="322"/>
      <c r="R33" s="346"/>
      <c r="S33" s="346"/>
      <c r="T33" s="346"/>
      <c r="U33" s="346"/>
      <c r="V33" s="346"/>
      <c r="W33" s="346"/>
      <c r="X33" s="346"/>
      <c r="Y33" s="346"/>
    </row>
    <row r="34" spans="2:25" ht="18" customHeight="1">
      <c r="B34" s="293" t="s">
        <v>133</v>
      </c>
      <c r="C34" s="321">
        <v>-9762.85</v>
      </c>
      <c r="D34" s="321">
        <v>7802.96</v>
      </c>
      <c r="E34" s="321">
        <v>15596.9</v>
      </c>
      <c r="F34" s="321">
        <v>2934.52</v>
      </c>
      <c r="G34" s="321">
        <v>-23722.13</v>
      </c>
      <c r="H34" s="321">
        <v>23549.85</v>
      </c>
      <c r="I34" s="321">
        <v>-9561.47</v>
      </c>
      <c r="J34" s="321">
        <v>-3167.17</v>
      </c>
      <c r="K34" s="321">
        <v>1794.94</v>
      </c>
      <c r="L34" s="321">
        <v>-4331.06</v>
      </c>
      <c r="M34" s="321">
        <v>-1916.03</v>
      </c>
      <c r="N34" s="321">
        <v>17127.37</v>
      </c>
      <c r="O34" s="322">
        <v>16345.829999999996</v>
      </c>
      <c r="Q34" s="322"/>
      <c r="R34" s="346"/>
      <c r="S34" s="346"/>
      <c r="T34" s="346"/>
      <c r="U34" s="346"/>
      <c r="V34" s="346"/>
      <c r="W34" s="346"/>
      <c r="X34" s="346"/>
      <c r="Y34" s="346"/>
    </row>
    <row r="35" spans="2:25" ht="18" customHeight="1">
      <c r="B35" s="293"/>
      <c r="C35" s="321"/>
      <c r="D35" s="321"/>
      <c r="E35" s="321"/>
      <c r="F35" s="321"/>
      <c r="G35" s="321"/>
      <c r="H35" s="321"/>
      <c r="I35" s="321"/>
      <c r="J35" s="321"/>
      <c r="K35" s="321"/>
      <c r="L35" s="321"/>
      <c r="M35" s="321"/>
      <c r="N35" s="321"/>
      <c r="O35" s="322"/>
      <c r="Q35" s="322"/>
      <c r="R35" s="346"/>
      <c r="S35" s="346"/>
      <c r="T35" s="346"/>
      <c r="U35" s="346"/>
      <c r="V35" s="346"/>
      <c r="W35" s="346"/>
      <c r="X35" s="346"/>
      <c r="Y35" s="346"/>
    </row>
    <row r="36" spans="2:25" ht="18" customHeight="1">
      <c r="B36" s="293" t="s">
        <v>134</v>
      </c>
      <c r="C36" s="321">
        <v>72.32</v>
      </c>
      <c r="D36" s="321">
        <v>36.62</v>
      </c>
      <c r="E36" s="321">
        <v>639.63</v>
      </c>
      <c r="F36" s="321">
        <v>50.04</v>
      </c>
      <c r="G36" s="321">
        <v>1142.89</v>
      </c>
      <c r="H36" s="321">
        <v>141.97</v>
      </c>
      <c r="I36" s="321">
        <v>486.8</v>
      </c>
      <c r="J36" s="321">
        <v>2842.58</v>
      </c>
      <c r="K36" s="321">
        <v>-632.05</v>
      </c>
      <c r="L36" s="321">
        <v>-1401.58</v>
      </c>
      <c r="M36" s="321">
        <v>-1144.26</v>
      </c>
      <c r="N36" s="321">
        <v>434.42</v>
      </c>
      <c r="O36" s="322">
        <v>2669.38</v>
      </c>
      <c r="Q36" s="322"/>
      <c r="R36" s="346"/>
      <c r="S36" s="346"/>
      <c r="T36" s="346"/>
      <c r="U36" s="346"/>
      <c r="V36" s="346"/>
      <c r="W36" s="346"/>
      <c r="X36" s="346"/>
      <c r="Y36" s="346"/>
    </row>
    <row r="37" spans="2:25" ht="18" customHeight="1">
      <c r="B37" s="293" t="s">
        <v>183</v>
      </c>
      <c r="C37" s="321">
        <v>-9835.17</v>
      </c>
      <c r="D37" s="321">
        <v>7766.34</v>
      </c>
      <c r="E37" s="321">
        <v>14957.27</v>
      </c>
      <c r="F37" s="321">
        <v>2884.48</v>
      </c>
      <c r="G37" s="321">
        <v>-24865.01</v>
      </c>
      <c r="H37" s="321">
        <v>23407.88</v>
      </c>
      <c r="I37" s="321">
        <v>-10048.27</v>
      </c>
      <c r="J37" s="321">
        <v>-6009.75</v>
      </c>
      <c r="K37" s="321">
        <v>2426.98</v>
      </c>
      <c r="L37" s="321">
        <v>-2929.47</v>
      </c>
      <c r="M37" s="321">
        <v>-771.77</v>
      </c>
      <c r="N37" s="321">
        <v>16692.95</v>
      </c>
      <c r="O37" s="322">
        <v>13676.460000000003</v>
      </c>
      <c r="Q37" s="322"/>
      <c r="R37" s="346"/>
      <c r="S37" s="346"/>
      <c r="T37" s="346"/>
      <c r="U37" s="346"/>
      <c r="V37" s="346"/>
      <c r="W37" s="346"/>
      <c r="X37" s="346"/>
      <c r="Y37" s="346"/>
    </row>
    <row r="38" spans="2:24" ht="12.75">
      <c r="B38" s="337"/>
      <c r="C38" s="338"/>
      <c r="D38" s="338"/>
      <c r="E38" s="338"/>
      <c r="F38" s="338"/>
      <c r="G38" s="338"/>
      <c r="H38" s="338"/>
      <c r="I38" s="338"/>
      <c r="J38" s="338"/>
      <c r="K38" s="338"/>
      <c r="L38" s="338"/>
      <c r="M38" s="338"/>
      <c r="N38" s="338"/>
      <c r="O38" s="281"/>
      <c r="R38" s="346"/>
      <c r="S38" s="346"/>
      <c r="T38" s="346"/>
      <c r="U38" s="346"/>
      <c r="V38" s="346"/>
      <c r="W38" s="346"/>
      <c r="X38" s="346"/>
    </row>
    <row r="39" spans="2:21" ht="17.25" customHeight="1">
      <c r="B39" s="337"/>
      <c r="C39" s="338"/>
      <c r="D39" s="338"/>
      <c r="E39" s="338"/>
      <c r="F39" s="338"/>
      <c r="G39" s="338"/>
      <c r="H39" s="338"/>
      <c r="I39" s="338"/>
      <c r="J39" s="338"/>
      <c r="K39" s="338"/>
      <c r="L39" s="338"/>
      <c r="M39" s="338"/>
      <c r="N39" s="338"/>
      <c r="O39" s="281"/>
      <c r="R39" s="346"/>
      <c r="S39" s="346"/>
      <c r="T39" s="346"/>
      <c r="U39" s="346"/>
    </row>
    <row r="40" spans="2:25" ht="37.5" customHeight="1">
      <c r="B40" s="356" t="s">
        <v>184</v>
      </c>
      <c r="C40" s="356"/>
      <c r="D40" s="356"/>
      <c r="E40" s="356"/>
      <c r="F40" s="356"/>
      <c r="G40" s="356"/>
      <c r="H40" s="356"/>
      <c r="I40" s="356"/>
      <c r="J40" s="356"/>
      <c r="K40" s="356"/>
      <c r="L40" s="356"/>
      <c r="M40" s="356"/>
      <c r="N40" s="356"/>
      <c r="O40" s="356"/>
      <c r="P40" s="345"/>
      <c r="Q40" s="345"/>
      <c r="R40" s="345"/>
      <c r="S40" s="345"/>
      <c r="T40" s="345"/>
      <c r="U40" s="347"/>
      <c r="V40" s="345"/>
      <c r="W40" s="345"/>
      <c r="X40" s="345"/>
      <c r="Y40" s="345"/>
    </row>
    <row r="41" spans="2:15" ht="52.5" customHeight="1">
      <c r="B41" s="356" t="s">
        <v>136</v>
      </c>
      <c r="C41" s="356"/>
      <c r="D41" s="356"/>
      <c r="E41" s="356"/>
      <c r="F41" s="356"/>
      <c r="G41" s="356"/>
      <c r="H41" s="356"/>
      <c r="I41" s="356"/>
      <c r="J41" s="356"/>
      <c r="K41" s="356"/>
      <c r="L41" s="356"/>
      <c r="M41" s="356"/>
      <c r="N41" s="356"/>
      <c r="O41" s="356"/>
    </row>
    <row r="42" spans="2:15" ht="20.25" customHeight="1">
      <c r="B42" s="312" t="s">
        <v>131</v>
      </c>
      <c r="C42" s="312"/>
      <c r="D42" s="312"/>
      <c r="E42" s="312"/>
      <c r="F42" s="312"/>
      <c r="G42" s="312"/>
      <c r="H42" s="312"/>
      <c r="I42" s="312"/>
      <c r="J42" s="312"/>
      <c r="K42" s="312"/>
      <c r="L42" s="312"/>
      <c r="M42" s="312"/>
      <c r="N42" s="312"/>
      <c r="O42" s="341"/>
    </row>
    <row r="43" spans="2:15" ht="35.25" customHeight="1">
      <c r="B43" s="356" t="s">
        <v>109</v>
      </c>
      <c r="C43" s="356"/>
      <c r="D43" s="356"/>
      <c r="E43" s="356"/>
      <c r="F43" s="356"/>
      <c r="G43" s="356"/>
      <c r="H43" s="356"/>
      <c r="I43" s="356"/>
      <c r="J43" s="356"/>
      <c r="K43" s="356"/>
      <c r="L43" s="356"/>
      <c r="M43" s="356"/>
      <c r="N43" s="356"/>
      <c r="O43" s="356"/>
    </row>
    <row r="44" spans="2:15" ht="41.25" customHeight="1">
      <c r="B44" s="356" t="s">
        <v>107</v>
      </c>
      <c r="C44" s="356"/>
      <c r="D44" s="356"/>
      <c r="E44" s="356"/>
      <c r="F44" s="356"/>
      <c r="G44" s="356"/>
      <c r="H44" s="356"/>
      <c r="I44" s="356"/>
      <c r="J44" s="356"/>
      <c r="K44" s="356"/>
      <c r="L44" s="356"/>
      <c r="M44" s="356"/>
      <c r="N44" s="356"/>
      <c r="O44" s="356"/>
    </row>
  </sheetData>
  <sheetProtection/>
  <mergeCells count="4">
    <mergeCell ref="B41:O41"/>
    <mergeCell ref="B43:O43"/>
    <mergeCell ref="B44:O44"/>
    <mergeCell ref="B40:O40"/>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4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xxx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2005 YILI HAZ?NE NAK?T GERÇEKLE?MELER?</dc:title>
  <dc:subject/>
  <dc:creator>yigit.yasar@hazine.gov.tr</dc:creator>
  <cp:keywords/>
  <dc:description>Updated by: Yi?it K. YA?AR
Date: 07.11.2005</dc:description>
  <cp:lastModifiedBy>Yasin TECİMEN</cp:lastModifiedBy>
  <cp:lastPrinted>2022-02-07T13:31:32Z</cp:lastPrinted>
  <dcterms:created xsi:type="dcterms:W3CDTF">2001-02-02T12:41:58Z</dcterms:created>
  <dcterms:modified xsi:type="dcterms:W3CDTF">2022-02-07T14:36:12Z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834396862</vt:i4>
  </property>
  <property fmtid="{D5CDD505-2E9C-101B-9397-08002B2CF9AE}" pid="3" name="_EmailSubject">
    <vt:lpwstr>Nakit Tablolar?</vt:lpwstr>
  </property>
  <property fmtid="{D5CDD505-2E9C-101B-9397-08002B2CF9AE}" pid="4" name="_AuthorEmail">
    <vt:lpwstr>yener.yilmaz@hazine.gov.tr</vt:lpwstr>
  </property>
  <property fmtid="{D5CDD505-2E9C-101B-9397-08002B2CF9AE}" pid="5" name="_AuthorEmailDisplayName">
    <vt:lpwstr>YENER YILMAZ</vt:lpwstr>
  </property>
  <property fmtid="{D5CDD505-2E9C-101B-9397-08002B2CF9AE}" pid="6" name="_ReviewingToolsShownOnce">
    <vt:lpwstr/>
  </property>
</Properties>
</file>