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saban\OneDrive\Masaüstü\"/>
    </mc:Choice>
  </mc:AlternateContent>
  <xr:revisionPtr revIDLastSave="0" documentId="13_ncr:1_{AB4FE2E0-3410-46DC-ABA5-C89FFCC9C051}" xr6:coauthVersionLast="47" xr6:coauthVersionMax="47" xr10:uidLastSave="{00000000-0000-0000-0000-000000000000}"/>
  <bookViews>
    <workbookView xWindow="1185" yWindow="330" windowWidth="26505" windowHeight="15945" tabRatio="500" xr2:uid="{00000000-000D-0000-FFFF-FFFF00000000}"/>
  </bookViews>
  <sheets>
    <sheet name="Kapak" sheetId="1" r:id="rId1"/>
    <sheet name="1-Asgari Ucret" sheetId="2" r:id="rId2"/>
    <sheet name="2-SGK Taban-Tavan" sheetId="3" r:id="rId3"/>
    <sheet name="3-SGK Prim Oranları" sheetId="4" r:id="rId4"/>
    <sheet name="4-Gelir Vergisi" sheetId="5" r:id="rId5"/>
    <sheet name="5-Damga Vergisi" sheetId="6" r:id="rId6"/>
    <sheet name="6-GV-DV İstisnası" sheetId="7" r:id="rId7"/>
    <sheet name="7-Engelli İndirimi" sheetId="8" r:id="rId8"/>
    <sheet name="8-Kıdem Tazminatı" sheetId="9" r:id="rId9"/>
    <sheet name="9-İhbar Tazminatı" sheetId="10" r:id="rId10"/>
    <sheet name="10-Yıllık İzin" sheetId="11" r:id="rId11"/>
    <sheet name="11-SGK Rapor Parası" sheetId="12" r:id="rId12"/>
    <sheet name="12-Emekli (SGDP)" sheetId="13" r:id="rId13"/>
    <sheet name="13-Kapıcı" sheetId="14" r:id="rId14"/>
    <sheet name="14-SGK Teşvikleri" sheetId="15" r:id="rId15"/>
    <sheet name="15-Memur Parametreleri" sheetId="16" r:id="rId16"/>
    <sheet name="15b-Harcırah" sheetId="17" r:id="rId17"/>
    <sheet name="16-Dikkat Edilecek Hususlar" sheetId="18" r:id="rId18"/>
    <sheet name="17-Kaynakça" sheetId="19" r:id="rId19"/>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B17" i="18" l="1"/>
  <c r="B9" i="3"/>
  <c r="B8" i="3"/>
  <c r="B7" i="3"/>
  <c r="B6" i="3"/>
</calcChain>
</file>

<file path=xl/sharedStrings.xml><?xml version="1.0" encoding="utf-8"?>
<sst xmlns="http://schemas.openxmlformats.org/spreadsheetml/2006/main" count="712" uniqueCount="602">
  <si>
    <t>Temmuz 2026 Dönemi — Bordro / İnsan Kaynakları Referans Rehberi</t>
  </si>
  <si>
    <t>Geçerlilik: 01.07.2026 – 31.12.2026 (İşçi/İşveren) ve 01.01.2026 – 31.12.2026 (Yıllık sabit parametreler)</t>
  </si>
  <si>
    <t>İÇİNDEKİLER</t>
  </si>
  <si>
    <t xml:space="preserve">  1.</t>
  </si>
  <si>
    <t>Asgari Ücret ve Genel Bordro Parametreleri</t>
  </si>
  <si>
    <t xml:space="preserve">  2.</t>
  </si>
  <si>
    <t>SGK Taban – Tavan Matrahları</t>
  </si>
  <si>
    <t xml:space="preserve">  3.</t>
  </si>
  <si>
    <t>SGK Prim Oranları (İşçi / İşveren)</t>
  </si>
  <si>
    <t xml:space="preserve">  4.</t>
  </si>
  <si>
    <t>Gelir Vergisi Dilimleri (2026)</t>
  </si>
  <si>
    <t xml:space="preserve">  5.</t>
  </si>
  <si>
    <t>Damga Vergisi</t>
  </si>
  <si>
    <t xml:space="preserve">  6.</t>
  </si>
  <si>
    <t>GV ve DV İstisnaları (Asgari Ücret İstisnası)</t>
  </si>
  <si>
    <t xml:space="preserve">  7.</t>
  </si>
  <si>
    <t>Engellilik İndirimi</t>
  </si>
  <si>
    <t xml:space="preserve">  8.</t>
  </si>
  <si>
    <t>Kıdem Tazminatı (Temmuz–Aralık 2026 Tavanı)</t>
  </si>
  <si>
    <t xml:space="preserve">  9.</t>
  </si>
  <si>
    <t>İhbar Tazminatı</t>
  </si>
  <si>
    <t xml:space="preserve">  10.</t>
  </si>
  <si>
    <t>Yıllık Ücretli İzin Süreleri</t>
  </si>
  <si>
    <t xml:space="preserve">  11.</t>
  </si>
  <si>
    <t>SGK Rapor Parası (Geçici İş Göremezlik Ödeneği)</t>
  </si>
  <si>
    <t xml:space="preserve">  12.</t>
  </si>
  <si>
    <t>Emekli Çalışanlar (SGDP)</t>
  </si>
  <si>
    <t xml:space="preserve">  13.</t>
  </si>
  <si>
    <t>Kapıcı (Konut Kapıcısı) Bordro Hesaplamaları</t>
  </si>
  <si>
    <t xml:space="preserve">  14.</t>
  </si>
  <si>
    <t>SGK Prim Teşvikleri</t>
  </si>
  <si>
    <t xml:space="preserve">  15.</t>
  </si>
  <si>
    <t>Memur / Kamu Personeli Parametreleri (Temmuz 2026)</t>
  </si>
  <si>
    <t xml:space="preserve">  15b.</t>
  </si>
  <si>
    <t>Yurt İçi Harcırah (Gündelik) Tutarları</t>
  </si>
  <si>
    <t xml:space="preserve">  16.</t>
  </si>
  <si>
    <t>Dikkat Edilmesi Gereken Hususlar</t>
  </si>
  <si>
    <t xml:space="preserve">  17.</t>
  </si>
  <si>
    <t>Kaynakça</t>
  </si>
  <si>
    <t>1. ASGARI UCRET VE GENEL BORDRO PARAMETRELERI</t>
  </si>
  <si>
    <t>Gecerlilik: 01.01.2026 - 31.12.2026 (yil boyunca sabit)</t>
  </si>
  <si>
    <t>◄ İçindekiler'e Dön</t>
  </si>
  <si>
    <t>Asgari Ucret Tutarlari</t>
  </si>
  <si>
    <t>Kalem</t>
  </si>
  <si>
    <t>Tutar</t>
  </si>
  <si>
    <t>Aciklama</t>
  </si>
  <si>
    <t>Brut Asgari Ucret (Aylik)</t>
  </si>
  <si>
    <t>01.01.2026 - 31.12.2026 donemi icin sabit</t>
  </si>
  <si>
    <t>Net Asgari Ucret (Aylik)</t>
  </si>
  <si>
    <t>GV ve DV istisnasi uygulandigi icin sadece SGK+Issizlik kesintisi yapilir</t>
  </si>
  <si>
    <t>Brut Asgari Ucret (Gunluk)</t>
  </si>
  <si>
    <t>Aylik brut / 30</t>
  </si>
  <si>
    <t>Toplam Prim Kesintisi (Isci)</t>
  </si>
  <si>
    <t>Brut - Net = SGK isci payi (%14) + Issizlik isci payi (%1) = %15</t>
  </si>
  <si>
    <t>Asgari Ucret Destegi (Isverene)</t>
  </si>
  <si>
    <t>2026 yili icin sigortali basina aylik destek tutari</t>
  </si>
  <si>
    <t>Bordroda Kullanilan Diger Sabit Degerler</t>
  </si>
  <si>
    <t>Deger</t>
  </si>
  <si>
    <t>Ayda Kac Gun Esas Alinir</t>
  </si>
  <si>
    <t>Aylik ucretli calisanlarda ay 30 gun kabul edilir (28/29/31 fark etmez)</t>
  </si>
  <si>
    <t>Yeniden Degerleme Orani (2026)</t>
  </si>
  <si>
    <t>%25,49</t>
  </si>
  <si>
    <t>31 Ceken Aylar Ek Odeme</t>
  </si>
  <si>
    <t>1 gunluk ucret</t>
  </si>
  <si>
    <t>Not: 2026 asgari ucreti, Asgari Ucret Tespit Komisyonu karariyla belirlenmis olup yil icinde (Temmuz dahil) ikinci bir zam ongorulmemistir; asgari ucret sadece yilda bir kez (Ocak) degisir. Buna karsilik kidem tazminati tavani, memur maas katsayilari, aile/cocuk yardimi gibi kalemler Temmuz ayinda ayrica guncellenir.</t>
  </si>
  <si>
    <t>2. SGK PRİMİNE ESAS TABAN – TAVAN MATRAHLARI</t>
  </si>
  <si>
    <t>Geçerlilik: 01.01.2026 – 31.12.2026</t>
  </si>
  <si>
    <t>Aylık ve Günlük Kazanç Sınırları</t>
  </si>
  <si>
    <t>Açıklama / Formül</t>
  </si>
  <si>
    <t>SGK Taban Matrahı (Aylık)</t>
  </si>
  <si>
    <t>(Brüt aylık asgari ücret)</t>
  </si>
  <si>
    <t>SGK Tavan Matrahı (Aylık)</t>
  </si>
  <si>
    <t>(Brüt asgari ücret x 9; 2026'dan itibaren 7,5 kattan 9 kata çıkarılmıştır – 7566 s. Kanun)</t>
  </si>
  <si>
    <t>Günlük Kazanç Alt Sınırı (Taban)</t>
  </si>
  <si>
    <t>(Günlük brüt asgari ücret; aylık taban / 30)</t>
  </si>
  <si>
    <t>Günlük Kazanç Üst Sınırı (Tavan)</t>
  </si>
  <si>
    <t>(Günlük taban x 9)</t>
  </si>
  <si>
    <t>Emzirme ve Cenaze Ödeneği (2026)</t>
  </si>
  <si>
    <t>Açıklama</t>
  </si>
  <si>
    <t>Cenaze Ödeneği</t>
  </si>
  <si>
    <t>5510 s. Kanun m.37 kapsamında hak sahiplerine ödenen sabit tutar</t>
  </si>
  <si>
    <t>Emzirme Ödeneği</t>
  </si>
  <si>
    <t>3. SGK PRİM ORANLARI (İŞÇİ / İŞVEREN)</t>
  </si>
  <si>
    <t>4/a (SSK'lı) Sigortalılar İçin — 2026</t>
  </si>
  <si>
    <t>Sigorta Kolu Bazında Oranlar</t>
  </si>
  <si>
    <t>Sigorta Kolu</t>
  </si>
  <si>
    <t>İşçi Payı</t>
  </si>
  <si>
    <t>İşveren Payı
(Teşviksiz)</t>
  </si>
  <si>
    <t>Malullük, Yaşlılık, Ölüm Sigortası (MYÖ)</t>
  </si>
  <si>
    <t>Genel Sağlık Sigortası (GSS)</t>
  </si>
  <si>
    <t>İşsizlik Sigortası</t>
  </si>
  <si>
    <t>%1</t>
  </si>
  <si>
    <t>%2</t>
  </si>
  <si>
    <t>TOPLAM</t>
  </si>
  <si>
    <t>%15</t>
  </si>
  <si>
    <t>%23,75</t>
  </si>
  <si>
    <t>%18,75</t>
  </si>
  <si>
    <t>Teşvik Senaryolarına Göre İşveren Toplam Yükü</t>
  </si>
  <si>
    <t>Senaryo</t>
  </si>
  <si>
    <t>SGK İşv. Payı</t>
  </si>
  <si>
    <t>İşsizlik İşv. Payı</t>
  </si>
  <si>
    <t>Toplam İşv. Payı</t>
  </si>
  <si>
    <t>Teşviksiz (şartları sağlamayan işveren)</t>
  </si>
  <si>
    <t>%21,75</t>
  </si>
  <si>
    <t>5510 s. K. m.81/ı şartlarını sağlamayan işverenler</t>
  </si>
  <si>
    <t>5 Puan İndirim (İmalat Sektörü)</t>
  </si>
  <si>
    <t>%16,75</t>
  </si>
  <si>
    <t>İmalat sektöründe 2026 sonuna kadar 5 puan indirim devam eder</t>
  </si>
  <si>
    <t>2 Puan İndirim (İmalat Dışı Sektörler)</t>
  </si>
  <si>
    <t>%19,75</t>
  </si>
  <si>
    <t>2026 itibarıyla imalat dışı sektörlerde indirim 5 puandan 2 puana düşürülmüştür</t>
  </si>
  <si>
    <t>4. GELİR VERGİSİ DİLİMLERİ (2026 TAKVİM YILI)</t>
  </si>
  <si>
    <t>193 sayılı GVK m.103 — Hazine ve Maliye Bakanlığı Tebliği (332 Seri No'lu GV Genel Tebliği)</t>
  </si>
  <si>
    <t>Ücret Gelirleri İçin Dilimler (GVK m.103/1)</t>
  </si>
  <si>
    <t>Dilim</t>
  </si>
  <si>
    <t>Matrah Aralığı</t>
  </si>
  <si>
    <t>Oran</t>
  </si>
  <si>
    <t>1. Dilim</t>
  </si>
  <si>
    <t>0 – 190.000 TL</t>
  </si>
  <si>
    <t>28.500 TL</t>
  </si>
  <si>
    <t>İlk dilim sınırı 158.000 TL'den 190.000 TL'ye yükseltildi</t>
  </si>
  <si>
    <t>2. Dilim</t>
  </si>
  <si>
    <t>190.000 – 400.000 TL</t>
  </si>
  <si>
    <t>%20</t>
  </si>
  <si>
    <t>70.500 TL</t>
  </si>
  <si>
    <t>190.000 TL'yi aşan kısma uygulanır</t>
  </si>
  <si>
    <t>3. Dilim</t>
  </si>
  <si>
    <t>400.000 – 1.500.000 TL</t>
  </si>
  <si>
    <t>%27</t>
  </si>
  <si>
    <t>367.500 TL</t>
  </si>
  <si>
    <t>Ücretlilerde 3. dilim üst sınırı 1.500.000 TL (ücret dışı gelirde 1.000.000 TL)</t>
  </si>
  <si>
    <t>4. Dilim</t>
  </si>
  <si>
    <t>1.500.000 – 5.300.000 TL</t>
  </si>
  <si>
    <t>%35</t>
  </si>
  <si>
    <t>1.697.500 TL</t>
  </si>
  <si>
    <t>—</t>
  </si>
  <si>
    <t>5. Dilim</t>
  </si>
  <si>
    <t>5.300.000 TL üzeri</t>
  </si>
  <si>
    <t>%40</t>
  </si>
  <si>
    <t>400.000 – 1.000.000 TL</t>
  </si>
  <si>
    <t>232.500 TL</t>
  </si>
  <si>
    <t>1.000.000 – 5.300.000 TL</t>
  </si>
  <si>
    <t>1.737.500 TL</t>
  </si>
  <si>
    <t>Hesaplama Mantığı</t>
  </si>
  <si>
    <t>1) Gelir vergisi matrahı = Brüt ücret – SGK işçi payı (%14) – İşsizlik işçi payı (%1). 2) Kümülatif matrah = O ayın matrahı + yılbaşından o aya kadar biriken önceki ayların matrahı. 3) Dilim atlandığında SADECE sınırı aşan kısım yeni (daha yüksek) oranla vergilenir; alt dilime isabet eden tutar eski oranla hesaplanmaya devam eder — tüm matrah yeniden hesaplanmaz. 4) Yıl içinde işveren değiştirenlerde kümülatif matrah yeni işverene devredilmez; ancak çalışan, önceki işverendeki kümülatif vergi matrahını belgeleyerek yeni işverene bildirebilir (isteğe bağlıdır).</t>
  </si>
  <si>
    <t>Örnek Hesaplama (Brüt 50.000 TL Aylık Maaş)</t>
  </si>
  <si>
    <t>Brüt Aylık Ücret</t>
  </si>
  <si>
    <t>SGK İşçi Payı (%14)</t>
  </si>
  <si>
    <t>İşsizlik İşçi Payı (%1)</t>
  </si>
  <si>
    <t>Aylık GV Matrahı</t>
  </si>
  <si>
    <t>50.000 - 7.000 - 500</t>
  </si>
  <si>
    <t>190.000 TL Sınırının Aşıldığı Ay</t>
  </si>
  <si>
    <t>Mayıs</t>
  </si>
  <si>
    <t>42.500 x 4,5 ay ≈ 191.250 TL</t>
  </si>
  <si>
    <t>400.000 TL Sınırının Aşıldığı Ay</t>
  </si>
  <si>
    <t>Ekim</t>
  </si>
  <si>
    <t>Kümülatif matrah ekim ayında 400.000 TL'yi geçer</t>
  </si>
  <si>
    <t>5. DAMGA VERGİSİ</t>
  </si>
  <si>
    <t>488 sayılı Damga Vergisi Kanunu — 71 Seri No'lu Genel Tebliğ (2026)</t>
  </si>
  <si>
    <t>Ücret Bordrosunda Damga Vergisi</t>
  </si>
  <si>
    <t>Değer</t>
  </si>
  <si>
    <t>Damga Vergisi Oranı</t>
  </si>
  <si>
    <t>Binde 7,59 (%0,759)</t>
  </si>
  <si>
    <t>Brüt ücret (maaş bordrosu) üzerinden hesaplanır</t>
  </si>
  <si>
    <t>Matrah</t>
  </si>
  <si>
    <t>Maaş + prim + ikramiye + fazla mesai + huzur hakkı vb. tüm ücret unsurları</t>
  </si>
  <si>
    <t>Kesinti Şekli</t>
  </si>
  <si>
    <t>Bordroda doğrudan kesinti</t>
  </si>
  <si>
    <t>Çalışanın net ücretini azaltır; işveren maliyetini değiştirmez</t>
  </si>
  <si>
    <t>Kıdem Tazminatı</t>
  </si>
  <si>
    <t>Binde 7,59</t>
  </si>
  <si>
    <t>Kıdem tazminatından SADECE damga vergisi kesilir; GV ve SGK primi kesilmez (GVK m.25/7)</t>
  </si>
  <si>
    <t>6. GELİR VERGİSİ VE DAMGA VERGİSİ İSTİSNASI</t>
  </si>
  <si>
    <t>Asgari Ücret İstisnası — GVK m.23/18 (2022'den itibaren uygulanmaktadır)</t>
  </si>
  <si>
    <t>İstisnanın Mantığı</t>
  </si>
  <si>
    <t>2026 Yılı İstisna Tutarları</t>
  </si>
  <si>
    <t>Net asgari ücrete karşılık gelen tutar kadar GV alınmaz</t>
  </si>
  <si>
    <t>Brüt asgari ücrete kadar olan kısım damga vergisinden istisna</t>
  </si>
  <si>
    <t>Asgari Ücretli Çalışanlar</t>
  </si>
  <si>
    <t>GV ve DV = 0 TL</t>
  </si>
  <si>
    <t>Diğer Vergiden İstisna Aile / Evlenme / Doğum Yardımları (GVK m.25)</t>
  </si>
  <si>
    <t>Tutar (2026)</t>
  </si>
  <si>
    <t>Evlenme Yardımı İstisnası</t>
  </si>
  <si>
    <t>Brüt asgari ücretin %10'u — bu tutara kadar evlenme yardımı GV'den istisnadır</t>
  </si>
  <si>
    <t>Doğum Yardımı İstisnası (GVK)</t>
  </si>
  <si>
    <t>Brüt asgari ücretin %2'si — bordro üzerinden yapılan işveren doğum yardımı istisnası</t>
  </si>
  <si>
    <t>Not: Bu tutarlar özel sektör işverenlerinin GVK m.25 kapsamında çalışanına yaptığı evlenme/doğum yardımlarının vergiden istisna kısmına ilişkindir; memur aile/çocuk yardımı ile karıştırılmamalıdır (bkz. Sayfa 15 — Memur Parametreleri).</t>
  </si>
  <si>
    <t>7. ENGELLİLİK İNDİRİMİ</t>
  </si>
  <si>
    <t>GVK m.31 — 2026 Yılı Aylık İndirim Tutarları</t>
  </si>
  <si>
    <t>Derece ve Tutarlar</t>
  </si>
  <si>
    <t>Engellilik Derecesi</t>
  </si>
  <si>
    <t>Aylık İndirim Tutarı</t>
  </si>
  <si>
    <t>Kapsam</t>
  </si>
  <si>
    <t>I. Derece (%80 ve üzeri kayıp)</t>
  </si>
  <si>
    <t>Çalışma gücü kaybının %80 ve üzerinde olduğu durum</t>
  </si>
  <si>
    <t>II. Derece (%60 – %79 kayıp)</t>
  </si>
  <si>
    <t>Çalışma gücü kaybı %60-79 arası</t>
  </si>
  <si>
    <t>III. Derece (%40 – %59 kayıp)</t>
  </si>
  <si>
    <t>Çalışma gücü kaybı %40-59 arası</t>
  </si>
  <si>
    <t>Kimler Yararlanabilir</t>
  </si>
  <si>
    <t>Engelli çalışanın kendisi</t>
  </si>
  <si>
    <t>Engelli olmayan çalışan, bakmakla yükümlü olduğu engelli aile ferdi için indirimden yararlanır</t>
  </si>
  <si>
    <t>Serbest meslek erbabı / basit usul mükellefi</t>
  </si>
  <si>
    <t>Kendi beyannamelerinde uygulanır</t>
  </si>
  <si>
    <t>8. KIDEM TAZMİNATI</t>
  </si>
  <si>
    <t>1475 sayılı İş Kanunu m.14 — Temmuz-Aralık 2026 Tavan Tutarı</t>
  </si>
  <si>
    <t>2026 Yılı Tavan Tutarları (Dönemsel)</t>
  </si>
  <si>
    <t>Dönem</t>
  </si>
  <si>
    <t>Brüt Tavan Tutarı</t>
  </si>
  <si>
    <t>01.01.2026 – 30.06.2026 (Ocak-Haziran)</t>
  </si>
  <si>
    <t>Yılın ilk yarısı tavanı</t>
  </si>
  <si>
    <t>01.07.2026 – 31.12.2026 (Temmuz-Aralık)</t>
  </si>
  <si>
    <t>Hazine ve Maliye Bakanlığı 2026 Temmuz-Aralık Sosyal Haklar Genelgesi ile belirlendi (%13,52 artış)</t>
  </si>
  <si>
    <t>Hesaplama Yöntemi</t>
  </si>
  <si>
    <t>Vergisel Durum</t>
  </si>
  <si>
    <t>Kesinti Türü</t>
  </si>
  <si>
    <t>Uygulanır mı?</t>
  </si>
  <si>
    <t>Gelir Vergisi</t>
  </si>
  <si>
    <t>Hayır</t>
  </si>
  <si>
    <t>GVK m.25/7 uyarınca kıdem tazminatı gelir vergisinden istisnadır</t>
  </si>
  <si>
    <t>SGK Primi</t>
  </si>
  <si>
    <t>Kıdem tazminatı SGK primine tabi değildir</t>
  </si>
  <si>
    <t>Evet (Binde 7,59)</t>
  </si>
  <si>
    <t>Kıdem tazminatından SADECE damga vergisi kesilir</t>
  </si>
  <si>
    <t>Kıdem Tazminatı Hakkı Doğuran Haller (Özet)</t>
  </si>
  <si>
    <t>9. İHBAR TAZMİNATI</t>
  </si>
  <si>
    <t>4857 sayılı İş Kanunu m.17</t>
  </si>
  <si>
    <t>Kıdeme Göre İhbar Süreleri</t>
  </si>
  <si>
    <t>Kıdem Süresi</t>
  </si>
  <si>
    <t>İhbar Süresi</t>
  </si>
  <si>
    <t>Brüt Ücret Karşılığı</t>
  </si>
  <si>
    <t>6 aydan az</t>
  </si>
  <si>
    <t>2 hafta</t>
  </si>
  <si>
    <t>2 haftalık brüt ücret</t>
  </si>
  <si>
    <t>6 ay – 1,5 yıl arası</t>
  </si>
  <si>
    <t>4 hafta</t>
  </si>
  <si>
    <t>4 haftalık brüt ücret</t>
  </si>
  <si>
    <t>1,5 yıl – 3 yıl arası</t>
  </si>
  <si>
    <t>6 hafta</t>
  </si>
  <si>
    <t>6 haftalık brüt ücret</t>
  </si>
  <si>
    <t>3 yıldan fazla</t>
  </si>
  <si>
    <t>8 hafta</t>
  </si>
  <si>
    <t>8 haftalık brüt ücret</t>
  </si>
  <si>
    <t>Hesaplama ve Vergisel Durum</t>
  </si>
  <si>
    <t>Durum</t>
  </si>
  <si>
    <t>Hesaplama Esası</t>
  </si>
  <si>
    <t>Tavan Sınırı</t>
  </si>
  <si>
    <t>Yok</t>
  </si>
  <si>
    <t>İhbar tazminatında kıdem tazminatındaki gibi yasal tavan sınırı UYGULANMAZ</t>
  </si>
  <si>
    <t>Kesilir</t>
  </si>
  <si>
    <t>İhbar tazminatı GV'ye tabidir (kıdem tazminatından farkı budur)</t>
  </si>
  <si>
    <t>Kesilmez</t>
  </si>
  <si>
    <t>10. YILLIK ÜCRETLİ İZİN SÜRELERİ</t>
  </si>
  <si>
    <t>4857 sayılı İş Kanunu m.53-60</t>
  </si>
  <si>
    <t>Kıdeme Göre Asgari İzin Süreleri</t>
  </si>
  <si>
    <t>Yıllık İzin (İş Günü)</t>
  </si>
  <si>
    <t>1 – 5 yıl arası (5 yıl dahil)</t>
  </si>
  <si>
    <t>14 gün</t>
  </si>
  <si>
    <t>Genel kural</t>
  </si>
  <si>
    <t>5 yıldan fazla – 15 yıldan az</t>
  </si>
  <si>
    <t>20 gün</t>
  </si>
  <si>
    <t>15 yıl ve üzeri</t>
  </si>
  <si>
    <t>26 gün</t>
  </si>
  <si>
    <t>18 yaşından küçük / 50 yaş ve üzeri işçiler</t>
  </si>
  <si>
    <t>En az 20 gün</t>
  </si>
  <si>
    <t>Kıdemden bağımsız olarak asgari 20 gün uygulanır</t>
  </si>
  <si>
    <t>Yer altı işlerinde çalışanlar</t>
  </si>
  <si>
    <t>Yukarıdaki sürelere +4 gün</t>
  </si>
  <si>
    <t>4857 s. K. m.53/4 ek fıkra</t>
  </si>
  <si>
    <t>Yıllık İzin Ücreti Hesaplaması</t>
  </si>
  <si>
    <t>Dikkat Edilmesi Gerekenler</t>
  </si>
  <si>
    <t>11. SGK RAPOR PARASI (GEÇİCİ İŞ GÖREMEZLİK ÖDENEĞİ)</t>
  </si>
  <si>
    <t>5510 sayılı Kanun m.18</t>
  </si>
  <si>
    <t>Temel Kurallar</t>
  </si>
  <si>
    <t>Kural</t>
  </si>
  <si>
    <t>Ödemenin Başladığı Gün (Hastalık)</t>
  </si>
  <si>
    <t>3. günden itibaren</t>
  </si>
  <si>
    <t>İlk 2 gün SGK tarafından ödenmez (yasal boşluk)</t>
  </si>
  <si>
    <t>Ödemenin Başladığı Gün (İş Kazası)</t>
  </si>
  <si>
    <t>1. günden itibaren</t>
  </si>
  <si>
    <t>İş kazası/meslek hastalığında ilk gün dahil tüm süre ödenir</t>
  </si>
  <si>
    <t>Ödemenin Başladığı Gün (Analık)</t>
  </si>
  <si>
    <t>Doğum öncesi/sonrası istirahatte ilk günden ödeme yapılır</t>
  </si>
  <si>
    <t>Esas Alınan Kazanç</t>
  </si>
  <si>
    <t>Günlük kazanç, son 3 ayın (bazı hallerde 12 ayın) prime esas kazançlarının günlük ortalaması alınarak bulunur</t>
  </si>
  <si>
    <t>Ödeme Oranı (Yatarak Tedavi)</t>
  </si>
  <si>
    <t>Günlük kazancın 1/2'si</t>
  </si>
  <si>
    <t>Hastane/yatarak tedavi görülen günler için</t>
  </si>
  <si>
    <t>Ödeme Oranı (Ayakta Tedavi)</t>
  </si>
  <si>
    <t>Günlük kazancın 2/3'ü</t>
  </si>
  <si>
    <t>Ayakta tedavi/istirahat raporlarında</t>
  </si>
  <si>
    <t>Rapor Süresi Hesabı</t>
  </si>
  <si>
    <t>Takvim günü esası</t>
  </si>
  <si>
    <t>Hafta sonu ve resmî tatiller de rapor süresine dahildir</t>
  </si>
  <si>
    <t>Tek Hekimden Azami Rapor</t>
  </si>
  <si>
    <t>40 günü aşan raporlar SGK tarafından işleme alınmaz, sağlık kurulu onayı gerekir</t>
  </si>
  <si>
    <t>Bildirim Süresi</t>
  </si>
  <si>
    <t>Rapor, düzenlendiği tarihten itibaren 3 iş günü içinde SGK'ya iletilmelidir</t>
  </si>
  <si>
    <t>İşveren-SGK Mahsuplaşması</t>
  </si>
  <si>
    <t>Bordro Etkisi: Rapor parası SGK tarafından ödendiği için işveren bordrosunda GV/DV'ye tabi bir ücret unsuru değildir; ancak işverenin rapor günlerinde maaşı tam ödemesi durumunda bu fark net ücret/prim hesaplarına yansıtılmalıdır. Eksik gün bildirimlerinde 'İstirahat (Raporlu)' kodu kullanılmalı ve SGK'ya günlük kazanç bildirimi doğru yapılmalıdır.</t>
  </si>
  <si>
    <t>12. EMEKLİ ÇALIŞANLAR — SOSYAL GÜVENLİK DESTEK PRİMİ (SGDP)</t>
  </si>
  <si>
    <t>5510 sayılı Kanun m.30</t>
  </si>
  <si>
    <t>SGDP'ye Tabi Çalışanlarda Prim Kesintisi</t>
  </si>
  <si>
    <t>Normal Çalışan</t>
  </si>
  <si>
    <t>Emekli (SGDP'li) Çalışan</t>
  </si>
  <si>
    <t>SGK İşçi Payı</t>
  </si>
  <si>
    <t>%14 (MYÖ %9 + GSS %5)</t>
  </si>
  <si>
    <t>%7,5 (Sadece MYÖ)</t>
  </si>
  <si>
    <t>İşsizlik Sigortası (İşçi)</t>
  </si>
  <si>
    <t>Toplam İşçi Kesintisi</t>
  </si>
  <si>
    <t>%7,5</t>
  </si>
  <si>
    <t>Gelir Vergisi Matrahı</t>
  </si>
  <si>
    <t>Daha düşük (prim kesintisi yüksek)</t>
  </si>
  <si>
    <t>Daha yüksek (prim kesintisi düşük olduğu için matrah artar)</t>
  </si>
  <si>
    <t>İşveren Payı ve Diğer Hususlar</t>
  </si>
  <si>
    <t>İşveren SGK Payı</t>
  </si>
  <si>
    <t>Normal oranla aynı</t>
  </si>
  <si>
    <t>İşveren tarafındaki MYÖ+GSS oranı SGDP'li çalışan için de değişmez</t>
  </si>
  <si>
    <t>İşveren İşsizlik Payı</t>
  </si>
  <si>
    <t>Kıdem Tazminatı Hakkı</t>
  </si>
  <si>
    <t>Sınırlı</t>
  </si>
  <si>
    <t>İş Kazası ve Meslek Hastalığı Primi</t>
  </si>
  <si>
    <t>SGDP'li çalışanlar da bu sigorta kolundan yararlanır</t>
  </si>
  <si>
    <t>13. KAPICI (KONUT KAPICISI) BORDRO HESAPLAMALARI</t>
  </si>
  <si>
    <t>634 sayılı Kat Mülkiyeti Kanunu ve GVK m.23/6</t>
  </si>
  <si>
    <t>Vergisel Statü</t>
  </si>
  <si>
    <t>İSTİSNA</t>
  </si>
  <si>
    <t>GVK m.23/6 uyarınca hizmetçi ve kapıcı ücretleri gelir vergisinden tamamen istisnadır (asgari ücret sınırı aranmaz)</t>
  </si>
  <si>
    <t>KESİLİR</t>
  </si>
  <si>
    <t>SGK İşveren Payı</t>
  </si>
  <si>
    <t>Site/Apartman Yönetimi Öder</t>
  </si>
  <si>
    <t>İşveren = apartman/site yönetimi; primler kat maliklerinden toplanan aidatlardan karşılanır</t>
  </si>
  <si>
    <t>Pratik Sonuç</t>
  </si>
  <si>
    <t>Diğer Hususlar</t>
  </si>
  <si>
    <t>14. SGK PRİM TEŞVİKLERİ (2026)</t>
  </si>
  <si>
    <t>5510 sayılı Kanun m.81 ve İlgili Teşvik Mevzuatı</t>
  </si>
  <si>
    <t>Genel Prim Teşvikleri</t>
  </si>
  <si>
    <t>Teşvik</t>
  </si>
  <si>
    <t>İndirim</t>
  </si>
  <si>
    <t>5 Puanlık İndirim (İmalat Sektörü)</t>
  </si>
  <si>
    <t>5 puan</t>
  </si>
  <si>
    <t>2 Puanlık İndirim (İmalat Dışı Sektörler)</t>
  </si>
  <si>
    <t>2 puan</t>
  </si>
  <si>
    <t>Asgari Ücret Desteği</t>
  </si>
  <si>
    <t>1.270 TL/ay (sigortalı başına)</t>
  </si>
  <si>
    <t>Genç, Kadın ve Mesleki Belge Sahibi İstihdam Teşviki (6111 s. K.)</t>
  </si>
  <si>
    <t>Yaşa/duruma göre değişken</t>
  </si>
  <si>
    <t>İlave İstihdam Teşviki (İşsizlik Sigortası Fonu Katkılı)</t>
  </si>
  <si>
    <t>Değişken (bazı teşviklerde işveren payının tamamı)</t>
  </si>
  <si>
    <t>Engelli Sigortalı Teşviki</t>
  </si>
  <si>
    <t>İşveren primi hazine tarafından karşılanır</t>
  </si>
  <si>
    <t>TÜBİTAK / Teknopark / Ar-Ge Merkezi Teşviki</t>
  </si>
  <si>
    <t>SGK işveren primi teşviki + GV stopaj teşviki</t>
  </si>
  <si>
    <t>Teşviklerden Yararlanma Şartları (Özet)</t>
  </si>
  <si>
    <t>15. MEMUR / KAMU PERSONELİ PARAMETRELERİ</t>
  </si>
  <si>
    <t>657 sayılı DMK — Temmuz-Aralık 2026 Dönemi (01.07.2026 – 31.12.2026)</t>
  </si>
  <si>
    <t>Temmuz 2026 Katsayıları</t>
  </si>
  <si>
    <t>Katsayı</t>
  </si>
  <si>
    <t>Aylık Katsayı</t>
  </si>
  <si>
    <t>1,575512</t>
  </si>
  <si>
    <t>Gösterge x Aylık Katsayı formülünde kullanılır (maaş, ek gösterge, kıdem aylığı vb.)</t>
  </si>
  <si>
    <t>Taban Aylık Katsayısı</t>
  </si>
  <si>
    <t>25,794915</t>
  </si>
  <si>
    <t>Taban aylık = 1000 x Taban Aylık Katsayısı = 25.794,91 TL</t>
  </si>
  <si>
    <t>Yan Ödeme Katsayısı</t>
  </si>
  <si>
    <t>0,499649</t>
  </si>
  <si>
    <t>İş güçlüğü/riski zammı, eleman temininde güçlük zammı, mali sorumluluk tazminatı hesabında kullanılır</t>
  </si>
  <si>
    <t>Temmuz Zam Oranı</t>
  </si>
  <si>
    <t>%13,52</t>
  </si>
  <si>
    <t>%7 toplu sözleşme zammı + %6,09 enflasyon farkının bileşik toplamı</t>
  </si>
  <si>
    <t>Aile ve Çocuk Yardımı Ödeneği (Temmuz 2026)</t>
  </si>
  <si>
    <t>Gösterge x Katsayı</t>
  </si>
  <si>
    <t>Tutar (TL)</t>
  </si>
  <si>
    <t>Eş Yardımı (çalışmayan/SGK'sız eş)</t>
  </si>
  <si>
    <t>2.273 x 1,575512</t>
  </si>
  <si>
    <t>3.581,13</t>
  </si>
  <si>
    <t>Çocuk Yardımı (6 yaş üstü, her çocuk için)</t>
  </si>
  <si>
    <t>250 x 1,575512</t>
  </si>
  <si>
    <t>393,87</t>
  </si>
  <si>
    <t>Çocuk Yardımı (0-6 yaş / 72. ay dahil, her çocuk için)</t>
  </si>
  <si>
    <t>500 x 1,575512</t>
  </si>
  <si>
    <t>787,75</t>
  </si>
  <si>
    <t>Not: Aile yardımı en fazla 2 çocuk için ödenir; eşlerden birine iş sözleşmesi/toplu sözleşme gereği ödeme yapılıyorsa sadece aradaki fark memur maaşına yansıtılır. Engelli çocuklar için gösterge rakamları artırımlı uygulanır.</t>
  </si>
  <si>
    <t>Diğer Önemli Kalemler (Temmuz 2026)</t>
  </si>
  <si>
    <t>En Düşük Memur Maaşı (Aile Yrd. Dahil)</t>
  </si>
  <si>
    <t>Çalışmayan eş ve 2 çocuk esasına göre hesaplanmıştır</t>
  </si>
  <si>
    <t>Kıdem Aylığı (20 yıllık hizmet için)</t>
  </si>
  <si>
    <t>20 (gösterge) x Hizmet Yılı x Aylık Katsayı — 25 yıldan fazlası için ödenmez</t>
  </si>
  <si>
    <t>Cenaze/Ölüm Yardımı (Eş/Çocuk Ölümü)</t>
  </si>
  <si>
    <t>9.500 x Aylık Katsayı</t>
  </si>
  <si>
    <t>Ölüm Yardımı (Memurun Kendisi)</t>
  </si>
  <si>
    <t>9.500 x 2 x Aylık Katsayı</t>
  </si>
  <si>
    <t>Sigortalılar İçin Cenaze Ödeneği (SGK)</t>
  </si>
  <si>
    <t>5510 s. Kanun kapsamındaki tüm sigortalılar için</t>
  </si>
  <si>
    <t>Kıdem Tazminatı Tavanı (İşçi Statüsü)</t>
  </si>
  <si>
    <t>Kamu işçileri için de aynı tavan geçerlidir</t>
  </si>
  <si>
    <t>ÖNEMLİ: Memur maaş katsayıları ve buna bağlı aile/çocuk yardımı, kıdem aylığı gibi kalemler YILDA İKİ KEZ (Ocak ve Temmuz) güncellenir. Özel sektör bordrosunda kullanılan asgari ücret ise SADECE YILDA BİR KEZ (Ocak) güncellenir. Bu iki takvimi karıştırmamak, bordro ve İK süreçlerinde kritik önemdedir.</t>
  </si>
  <si>
    <t>YURT İÇİ HARCIRAH (GÜNDELİK) TUTARLARI</t>
  </si>
  <si>
    <t>6245 sayılı Harcırah Kanunu — 2026 Yılı H-Cetveli ve GVK m.24/2 İstisna Tutarları</t>
  </si>
  <si>
    <t>A) Memur / Kamu Personeli Yurt İçi Gündelikleri (H-Cetveli 2026)</t>
  </si>
  <si>
    <t>2026 Merkezi Yönetim Bütçe Kanunu eki H-Cetveli ile belirlenen memur gündelik tutarları, memur maaş katsayılarından FARKLI OLARAK yıl boyunca (01.01.2026 – 31.12.2026) SABİTTİR; Temmuz ayında ayrıca güncellenmez.</t>
  </si>
  <si>
    <t>Personel Grubu / Gösterge Aralığı</t>
  </si>
  <si>
    <t>Günlük Gündelik</t>
  </si>
  <si>
    <t>Hesap Şekli</t>
  </si>
  <si>
    <t>Ek Göstergesi 3.600 – 6.400 Arası Memurlar</t>
  </si>
  <si>
    <t>Doğrudan H-Cetveli tutarı</t>
  </si>
  <si>
    <t>Memurların büyük çoğunluğunu kapsayan dilim</t>
  </si>
  <si>
    <t>Türkiye Düzeyinde Teftiş/Denetim Yetkisi Olanlar (Ek Gösterge 8.000 ve Üzeri – Müfettişler)</t>
  </si>
  <si>
    <t>1. derece memur gündeliği x 1,3</t>
  </si>
  <si>
    <t>6245 s. Kanun m.33 — 890 TL x 1,3 = 1.157 TL</t>
  </si>
  <si>
    <t>Diğer Unvan ve Ek Gösterge Dilimleri</t>
  </si>
  <si>
    <t>H-Cetveli Tablosuna Göre Değişir</t>
  </si>
  <si>
    <t>Unvana / ek göstergeye / arazi tazminatına göre</t>
  </si>
  <si>
    <t>H-Cetveli 3 bölümden oluşur: (I) Unvana göre, (II) Ek göstergeye göre, (III) Arazi üzerinde çalışanlara göre</t>
  </si>
  <si>
    <t>Konaklama Bedeli: 6245 s. Kanun m.33/d uyarınca, belgelendirilmek şartıyla gerçek konaklama gideri ayrıca ödenir; H-Cetveli'nde grup bazında azami konaklama oranları da belirlenmiştir (Türkiye genelinde teftiş yapan personelde gündeliğin belirli bir kat artırımlı hali esas alınır).</t>
  </si>
  <si>
    <t>B) Özel Sektör Çalışanları İçin Vergiden İstisna Yurt İçi Harcırah (GVK m.24/2)</t>
  </si>
  <si>
    <t>01 Temmuz 2026 – 31 Aralık 2026 döneminde (2026 yılı 2. dönem) uygulanacak, çalışanın brüt aylık seviyesine göre KADEMELİ olarak belirlenen gelir vergisinden istisna günlük harcırah (gündelik) tutarları aşağıdadır. Bu tutarlar, Hazine ve Maliye Bakanlığı'nın Temmuz 2026 memur maaş katsayısı güncellemesine (%13,52 artış) paralel olarak yeniden hesaplanmıştır.</t>
  </si>
  <si>
    <t>Brüt Aylık Ücret Aralığı</t>
  </si>
  <si>
    <t>GV'den İstisna Günlük Harcırah</t>
  </si>
  <si>
    <t>40.762,27 TL ve üzeri</t>
  </si>
  <si>
    <t>40.478,64 TL – 40.762,26 TL</t>
  </si>
  <si>
    <t>37.014,34 TL – 40.478,63 TL</t>
  </si>
  <si>
    <t>32.603,08 TL – 37.014,33 TL</t>
  </si>
  <si>
    <t>27.235,03 TL – 32.603,07 TL</t>
  </si>
  <si>
    <t>27.235,02 TL ve altı</t>
  </si>
  <si>
    <t>Kullanım: Çalışanın (Harcırah Kanunu'na tabi olmayan özel sektör işvereninde) brüt aylık ücreti hangi aralığa denk geliyorsa, karşısındaki günlük tutar o çalışan için gelir vergisinden istisna gündelik üst sınırıdır. Brüt aylık hesabında sadece temel maaş değil, varsa kıdem aylığı gibi düzenli ek ödemeler de dikkate alınır. Ödenen gündelik bu tutarı aşarsa, aşan kısım ücret sayılarak gelir vergisi ve damga vergisine (binde 7,59) tabi tutulur; istisna sınırı içinde kalan kısımdan ise sadece damga vergisi kesilir.</t>
  </si>
  <si>
    <t>Karşılaştırma — 1. Dönem (01.01–30.06.2026): Aynı kademeli yapıda olmak üzere, en üst kademe (900 TL) için brüt aylık eşiği 35.907,57 TL idi. Temmuz güncellemesiyle bu eşik 40.762,27 TL'ye yükselmiştir (yaklaşık %13,52 artış); istisna tutarlarının kendisi (900/890/880/870/860/850 TL) her iki dönemde de aynı kademeli yapıyı izler, ancak kademelere karşılık gelen brüt aylık aralıkları Temmuz'da yukarı revize edilmiştir.</t>
  </si>
  <si>
    <t>Vergisel Uygulama</t>
  </si>
  <si>
    <t>Uygulama</t>
  </si>
  <si>
    <t>Ödenen harcırah istisna tutarını AŞMIYORSA</t>
  </si>
  <si>
    <t>Sadece binde 7,59 damga vergisi kesilir; GV kesilmez</t>
  </si>
  <si>
    <t>Ödenen harcırah istisna tutarını AŞIYORSA</t>
  </si>
  <si>
    <t>Aşan kısım brütleştirilerek çalışanın gelir dilimine göre GV'ye ve damga vergisine tabi tutulur</t>
  </si>
  <si>
    <t>GVK m.24/2 kapsamındaki istisna harcırah ödemeleri sigorta primine tabi DEĞİLDİR</t>
  </si>
  <si>
    <t>180 Gün Sınırı</t>
  </si>
  <si>
    <t>Aynı yerde, aynı iş için, aynı şahsa yılda 180 günden fazla gündelik ödenemez (ilk 90 gün tam, sonraki 90 gün 2/3 oranında)</t>
  </si>
  <si>
    <t>Hesaplama Yöntemi Seçimi</t>
  </si>
  <si>
    <t>İşveren, iş seyahati masraflarını ya (a) HARCIRAH (gündelik) yöntemiyle ya da (b) GERÇEK GİDER (belgeli) yöntemiyle karşılayabilir; ikisi AYNI SEYAHATTE birlikte uygulanamaz (farklı seyahatlerde farklı yöntem seçilebilir). Harcırah yöntemi seçildiğinde ayrıca gerçek yeme/yatma gideri de ödenirse, TÜM ödeme (harcırah dahil) ücret sayılır ve vergiye tabi tutulur — gerçek yol giderleri (belgeli) bu kuralın dışındadır ve harcırah yönteminde de ayrıca ödenebilir.</t>
  </si>
  <si>
    <t>Yurt Dışı Harcırah (Özet Referans)</t>
  </si>
  <si>
    <t>Geçerlilik</t>
  </si>
  <si>
    <t>KKTC Seyahatleri — En Yüksek Dilim</t>
  </si>
  <si>
    <t>Brüt aylığı 35.907,57 TL ve üzeri olanlar için (10928 s. CB Kararı)</t>
  </si>
  <si>
    <t>KKTC Seyahatleri — En Düşük Dilim</t>
  </si>
  <si>
    <t>Brüt aylığı 23.992,68 TL ve altı olanlar için</t>
  </si>
  <si>
    <t>Diğer Ülkeler</t>
  </si>
  <si>
    <t>Ülke bazlı tablo (I-VIII sütun)</t>
  </si>
  <si>
    <t>10928 sayılı CB Kararı</t>
  </si>
  <si>
    <t>Çalışanın brüt aylık seviyesine göre ilgili sütundan ülke tutarı okunur; ilk 10 gün için %50 artırımlı ödenir</t>
  </si>
  <si>
    <t>Not: Yurt dışı harcırah tutarları 31.01.2026 tarihli 10928 sayılı Cumhurbaşkanı Kararı ile belirlenmiştir ve memur maaş katsayısındaki Temmuz güncellemesinden BAĞIMSIZ olarak Cumhurbaşkanı kararıyla ayrıca değiştirilmediği sürece geçerliliğini korur; bu tabloda sadece özet ve örnek değerler verilmiştir, detaylı ülke tablosu için ilgili karara bakılmalıdır.</t>
  </si>
  <si>
    <t>16. DİKKAT EDİLMESİ GEREKEN HUSUSLAR</t>
  </si>
  <si>
    <t>Temmuz 2026 Dönemi Bordro Kontrol Listesi</t>
  </si>
  <si>
    <t>1</t>
  </si>
  <si>
    <t>İki Ayrı Takvim: Asgari ücret ve SGK taban/tavan matrahları YILDA BİR (Ocak) değişirken; kıdem tazminatı tavanı ve memur maaş katsayıları YILDA İKİ (Ocak-Temmuz) değişir. Temmuz ayı bordrolarında hangi parametrenin güncellendiğini ayrı ayrı kontrol edin.</t>
  </si>
  <si>
    <t>2</t>
  </si>
  <si>
    <t>3</t>
  </si>
  <si>
    <t>SGK Tavan Değişikliği (2026 Yapısal Değişiklik): SGK primine esas kazanç üst sınırı 2026'dan itibaren asgari ücretin 7,5 katından 9 katına çıkarılmıştır (7566 sayılı Kanun). Yüksek ücretli çalışanlarda SGK prim yükü belirgin şekilde artmıştır; bordro yazılımlarının bu değişikliği doğru yansıttığından emin olun.</t>
  </si>
  <si>
    <t>4</t>
  </si>
  <si>
    <t>SGK Prim Teşviki Sektör Ayrımı: 2026'dan itibaren 5 puanlık indirim SADECE imalat sektöründe devam etmekte, diğer sektörlerde 2 puana düşürülmüştür. İşyeri NACE kodunu ve teşvik kodunu buna göre güncelleyin; yanlış teşvik kodu kullanımı ek maliyete veya SGK idari para cezasına yol açabilir.</t>
  </si>
  <si>
    <t>5</t>
  </si>
  <si>
    <t>6</t>
  </si>
  <si>
    <t>Asgari Ücret İstisnası Tek İşverene Uygulanır: Birden fazla işverenden ücret alan çalışanlarda GV/DV istisnası SADECE en yüksek ücretin ödendiği işverende uygulanır; ikinci işveren bordrosunda istisna tekrar uygulanmamalıdır.</t>
  </si>
  <si>
    <t>7</t>
  </si>
  <si>
    <t>Kıdem/İhbar Tazminatı Vergi Farkı: Kıdem tazminatından sadece damga vergisi kesilirken, ihbar tazminatından hem gelir vergisi hem damga vergisi kesilir. İki tazminat türünü bordroda ayrı kalemler olarak göstermeye özen gösterin.</t>
  </si>
  <si>
    <t>8</t>
  </si>
  <si>
    <t>Ay İçi Çıkışlarda İstisna Mahsubu: Ayın başında işten ayrılan personelin o ay kullanamadığı asgari ücret GV/DV istisnası bakiyesi, ihbar tazminatı gibi diğer vergiye tabi ödemelere mahsup edilebilir; bu detayı atlamak çalışanın net eline geçen tutarı azaltabilir.</t>
  </si>
  <si>
    <t>9</t>
  </si>
  <si>
    <t>10</t>
  </si>
  <si>
    <t>11</t>
  </si>
  <si>
    <t>12</t>
  </si>
  <si>
    <t>Rapor Parası ile Bordro Ücretinin Çakışmaması: İşveren, raporlu günler için maaşı tam öderken SGK'dan ayrıca rapor parası alınıyorsa (mahsuplaşma protokolü dışında), çifte ödeme riskine dikkat edin; ücret/rapor parası ayrımını doğru yapın.</t>
  </si>
  <si>
    <t>13</t>
  </si>
  <si>
    <t>14</t>
  </si>
  <si>
    <t>Yıllık İzin ile Rapor Süresinin Mahsup Edilememesi: Hekim raporuna dayalı istirahat süreleri yıllık izin hakkından düşülemez; puantaj ve izin takip sistemlerinde bu iki kalemi ayrı takip edin.</t>
  </si>
  <si>
    <t>15</t>
  </si>
  <si>
    <t>Damga Vergisi Üst Sınırı: 488 sayılı Kanun m.14 kapsamında her bir kağıttan alınacak damga vergisine ilişkin üst sınır da yeniden değerleme oranıyla güncellenmektedir; yüksek tutarlı ödemelerde (ör. toplu tazminat ödemeleri) bu tavanı kontrol edin.</t>
  </si>
  <si>
    <t>16</t>
  </si>
  <si>
    <t>SGK İdari Para Cezaları Asgari Ücrete Endekslidir: 2026 asgari ücretine göre güncellenen SGK idari para cezaları (APHB geç verme, defter/belge ibraz etmeme vb.) önemli tutarlara ulaşabilir; bildirim sürelerine azami özen gösterin.</t>
  </si>
  <si>
    <t>17</t>
  </si>
  <si>
    <t>17. KAYNAKÇA</t>
  </si>
  <si>
    <t>Bu dokümanda kullanılan başlıca kaynaklar (Temmuz 2026 itibarıyla erişilebilir güncel kaynaklar)</t>
  </si>
  <si>
    <t>•  Asgari Ücret Tespit Komisyonu Kararı (2026 Yılı Asgari Ücreti)</t>
  </si>
  <si>
    <t>•  SGK Genelgesi 2026/2 (Prime Esas Kazanç Alt-Üst Sınırları, İdari Para Cezaları, Ödenekler)</t>
  </si>
  <si>
    <t>•  Hazine ve Maliye Bakanlığı 2026 Temmuz-Aralık Dönemi Mali ve Sosyal Haklar Genelgesi (Kıdem Tazminatı Tavanı, Memur Katsayıları)</t>
  </si>
  <si>
    <t>•  332 Seri No'lu Gelir Vergisi Genel Tebliği (31.12.2025 t. ve 33124 5. Mükerrer sayılı RG) — 2026 Gelir Vergisi Tarifesi</t>
  </si>
  <si>
    <t>•  71 Seri No'lu Damga Vergisi Kanunu Genel Tebliği — 2026 Damga Vergisi Tutarları</t>
  </si>
  <si>
    <t>•  5510 sayılı Sosyal Sigortalar ve Genel Sağlık Sigortası Kanunu (m.18, m.30, m.37, m.41, m.81, m.82)</t>
  </si>
  <si>
    <t>•  4857 sayılı İş Kanunu (m.17, m.24, m.32, m.41, m.46, m.47, m.53-60)</t>
  </si>
  <si>
    <t>•  1475 sayılı (mülga) İş Kanunu m.14 — Kıdem Tazminatı</t>
  </si>
  <si>
    <t>•  657 sayılı Devlet Memurları Kanunu (Aile Yardımı, Kıdem Aylığı, Sosyal Haklar)</t>
  </si>
  <si>
    <t>•  193 sayılı Gelir Vergisi Kanunu (m.23, m.25, m.31, m.103)</t>
  </si>
  <si>
    <t>•  7566 sayılı Kanun (SGK Prim Tavanının 7,5 Kattan 9 Kata Çıkarılması)</t>
  </si>
  <si>
    <t>•  7578 sayılı Kanun (Doğum/Babalık İzni Süreleri Değişikliği, 2026)</t>
  </si>
  <si>
    <t>•  Alomaliye.com — 01 Temmuz – 31 Aralık 2026 Gelir Vergisinden İstisna Yurt İçi Harcırah Tutarları (06.07.2026); 2026 Yılı Harcırahları Belli Oldu; 2026 Yılı Temmuz Ayına Ait Mali ve Sosyal Haklara İlişkin Genelge Neleri Değiştiriyor (02.07.2026 Hazine ve Maliye Bakanlığı Genelgesi)</t>
  </si>
  <si>
    <t>Kümülatif Gelir Vergisi Matrahı Takibi: Yıl içinde işveren değişikliklerinde kümülatif matrah otomatik devretmez; çalışan önceki işvereninden aldığı belge ile matrahını bildirmezse, yeni işverende matrah sıfırdan başlar.</t>
  </si>
  <si>
    <t>BORDROLAMA PARAMETRELERİ</t>
  </si>
  <si>
    <t>31 Gün Çeken Aylar: Aylık ücretle çalışan işçilere ilave 1 günlük ücret ödenmez. Ancak günlük ücret esasına göre çalışanlarda fiilen çalışılan 31 inci gün için ayrıca ücret hesaplanır.</t>
  </si>
  <si>
    <t>2026 yılında birçok vergi had ve tutarının güncellenmesinde esas alınan yeniden değerleme oranıdır.x</t>
  </si>
  <si>
    <t>Uygulama: Tam süreli çalışanlarda prime esas kazanç, aylık alt sınırın altında olamaz ve prim en az alt sınır üzerinden hesaplanır. Kısmi süreli (part-time) çalışanlar ile ay içinde eksik gün bildirilen sigortalılarda ise prime esas kazanç, bildirilen gün sayısı ve fiili kazanç esas alınarak hesaplanır; aylık alt sınıra tamamlama yapılmaz. Prime esas kazanç aylık üst sınırı aşamaz. Üst sınırı aşan ücret kısmı sigorta primine tabi tutulmaz; buna karşılık gelir vergisi ve damga vergisi hesabında ücretin tamamı dikkate alınır.</t>
  </si>
  <si>
    <t>1.621,00 TL</t>
  </si>
  <si>
    <t>5510 sayılı Kanun kapsamında canlı doğum başına SGK tarafından tek seferlik ödenir. Sigortalı kadına veya şartların sağlanması hâlinde sigortalı erkeğin sigortalı olmayan eşinin doğumu nedeniyle ödenir.</t>
  </si>
  <si>
    <t>* GSS primi oranında 2026 yılında değişiklik yapılmamıştır.</t>
  </si>
  <si>
    <t>Kritik Değişiklik (2026): 2026 yılında, 5510 sayılı Kanunun 81 inci maddesi kapsamında uygulanan işveren sigorta primi teşvikinde değişikliğe gidilmiştir. Buna göre, imalat sektöründe faaliyet gösteren işverenler için 5 puanlık prim indirimi korunmuş, imalat dışındaki sektörlerde (hizmet, ticaret vb.) ise prim indirimi 2 puan olarak uygulanmaya başlanmıştır. Ayrıca, malullük, yaşlılık ve ölüm sigortası (MYÖ) işveren primi oranının 1 puan artırılması nedeniyle, teşvikten yararlanmayan işverenler ile 2 puanlık indirimden yararlanan işverenler açısından toplam işveren sigorta primi maliyeti önceki yıla göre artmıştır.</t>
  </si>
  <si>
    <t>Kısa Vadeli Sigorta Kolları</t>
  </si>
  <si>
    <t xml:space="preserve"> - </t>
  </si>
  <si>
    <t>İş kazası, meslek hastalığı, hastalık ve analık sigortası primi olup işveren hissesi %2,25'tir. 2024 yılında %2'den %2,25'e yükseltilmiş olup 2026 yılında bu oranda herhangi bir değişiklik yapılmamıştır. 5510 sayılı Kanunun 81 inci maddesi kapsamındaki 2 veya 5 puanlık MYÖ primi indirimi bu sigorta koluna uygulanmaz.</t>
  </si>
  <si>
    <t>Toplam</t>
  </si>
  <si>
    <t>"2026 yılında yapılan düzenleme ile malullük, yaşlılık ve ölüm sigortası işveren primi %11'den %12'ye yükseltilmiştir."</t>
  </si>
  <si>
    <t>5510 sayılı Kanunun 81 inci maddesinde öngörülen MYÖ primi indirimi yalnızca malullük, yaşlılık ve ölüm sigortası işveren primine uygulanır; işsizlik sigortası priminde herhangi bir indirim sağlamaz</t>
  </si>
  <si>
    <t>"İşçi primi toplam %15 olup sabittir. İşveren primi teşviksiz durumda %23,75'tir. İşveren hissesi, yararlanılan sigorta primi teşvikine göre değişiklik gösterebilir.</t>
  </si>
  <si>
    <t>Ücret gelirlerinde %35 oranı, 1.500.000 TL'yi aşan ve 5.300.000 TL'yi aşmayan kısma uygulanır.</t>
  </si>
  <si>
    <t>5.300.000 TL'yi aşan ücret gelirlerinde aşan kısım %40 oranında vergilendirilir.</t>
  </si>
  <si>
    <t>Üst Sınıra Kadar Hesaplanan Kümülatif Vergi</t>
  </si>
  <si>
    <t>Ücret gelirleriyle aynı tarife uygulanır</t>
  </si>
  <si>
    <t>190.000 TL'yi aşan kısım %20 oranında vergilendirilir.</t>
  </si>
  <si>
    <t>Ücret dışı gelirlerde %27'lik dilimin üst sınırı 1.000.000 TL olup, ücret gelirlerine göre 500.000 TL daha düşüktür.</t>
  </si>
  <si>
    <t>1.000.000 TL'yi aşan ve 5.300.000 TL'yi aşmayan kısım %35 oranında vergilendirilir.</t>
  </si>
  <si>
    <t>5.300.000 TL'yi aşan kısım %40 oranında vergilendirilir.</t>
  </si>
  <si>
    <t>Ücret Dışı Gelirler İçin Dilimler (Serbest Meslek, Kira, Ticari Kazanç,GMSİ, Menkul Sermaye İradı vb.)</t>
  </si>
  <si>
    <t>Damga vergisine tabi ücret ve ücret sayılan ödemelerin brüt tutarı (maaş, fazla çalışma ücreti, prim, ikramiye, huzur hakkı ve benzeri ödemeler).</t>
  </si>
  <si>
    <t>Damga vergisi ve gelir vergisine tabidir; sigorta primine esas kazanca dâhil edilmez</t>
  </si>
  <si>
    <t>Ücret ödemelerinde, asgari ücrete isabet eden damga vergisi tutarı istisna kapsamındadır. Asgari ücreti aşan ödemelerde yalnızca istisnayı aşan kısım üzerinden damga vergisi hesaplanır.</t>
  </si>
  <si>
    <t>İhbar Tazminatı damga vergisi ve gelir vergisine tabidir; SGK primi kesilmez.</t>
  </si>
  <si>
    <t>Kaynaklar: 488 sayılı Damga Vergisi Kanunu, 71 Seri No.lu Damga Vergisi Kanunu Genel Tebliği, 193 sayılı Gelir Vergisi Kanunu (m. 25/7 ve ilgili hükümler)</t>
  </si>
  <si>
    <t>GV İstisnasına Esas Ücret Tutarı</t>
  </si>
  <si>
    <t>DV İstisnasına Esas Ücret Tutarı</t>
  </si>
  <si>
    <t>1/1/2022 tarihinden itibaren, tüm ücretlilerin (asgari ücretle çalışsın çalışmasın) brüt ücretinin asgari ücrete isabet eden kısmı Gelir Vergisi ve Damga Vergisinden istisnadır. Uygulama şu şekilde işler: (a) Çalışanın brüt ücreti üzerinden normal tarife ile GV hesaplanır. (b) Aynı aya ait brüt asgari ücretten işçi SGK ve işsizlik sigortası primi düşüldükten sonra kalan tutara isabet eden gelir vergisi, hesaplanan gelir vergisinden mahsup edilir. (c) İstisna nedeniyle alınmayacak vergi, ilgili ayda asgari ücret üzerinden hesaplanması gereken vergiyi aşamaz. (d) Birden fazla işverenden ücret alanlarda istisna sadece en yüksek ücrete uygulanır.</t>
  </si>
  <si>
    <t>Asgari ücret seviyesindeki ücretler nedeniyle hesaplanan gelir vergisi ve damga vergisi, istisna nedeniyle tamamen terkin edildiğinden ücretliden gelir vergisi ve damga vergisi kesintisi yapılmaz</t>
  </si>
  <si>
    <t>ÖNEMLİ (İhbar/Kıdem Tazminatı ile Bağlantı): Ay içinde iş sözleşmesi sona eren çalışana aynı ay içinde yapılan gelir vergisine tabi ücret ödemeleri (örneğin ihbar tazminatı gibi ücret niteliğindeki ödemeler) bakımından kullanılmamış asgari ücret istisnası dikkate alınabilir. Bu nedenle özellikle ayın ilk günlerinde işten ayrılan çalışanlarda kullanılmayan istisna nedeniyle net ödeme artabilmektedir.</t>
  </si>
  <si>
    <t>Kaynaklar: Gelir Vergisi Kanunu md.23 - Gelir Vergisi Kanunu md.25 - Gelir İdaresi Başkanlığı Ücret Gelirleri Rehberi- Çalışma ve Sosyal Güvenlik Bakanlığı 2026 Asgari Ücret Tablosu</t>
  </si>
  <si>
    <t>Bakmakla yükümlü olunan engelli eş, çocuk, anne veya baba</t>
  </si>
  <si>
    <t>Engellilik indirimi, gelir vergisine esas vergi matrahından indirilir.</t>
  </si>
  <si>
    <t>Engellilik indiriminin uygulanabilmesi için Gelir İdaresi Başkanlığınca düzenlenen "Engellilik İndirimi Yazısı"nın işverene ibraz edilmesi gerekir. Sağlık kurulu raporunun tek başına bordroda indirim uygulanması için yeterli olduğu söylenemez; süreç, vergi dairesi/GİB tarafından sonuçlandırılmalıdır.</t>
  </si>
  <si>
    <t>Not:Engellilik indirimi, gelir vergisi matrahının yetersiz olması hâlinde ilgili ay için kullanılabilecek matrahla sınırlıdır; kullanılmayan kısmın sonraki aylara devri söz konusu değildir.</t>
  </si>
  <si>
    <t>DİKKAT: Engellilik indirimi çalışana nakden ödenen bir yardım değildir. İndirim, gelir vergisi matrahından düşülmek suretiyle uygulanır. Böylece hesaplanan gelir vergisi azalır ve net ücret artar. Ancak asgari ücret düzeyinde ücret elde eden çalışanların gelir vergisi, asgari ücret istisnası nedeniyle tamamen terkin edildiğinden engellilik indirimi bu çalışanların net ücretinde ilave bir artış sağlamaz. Engellilik indiriminin uygulanabilmesi için Gelir İdaresi Başkanlığınca düzenlenen engellilik indirimi yazısının işverene ibraz edilmesi gerekir.</t>
  </si>
  <si>
    <t>Kıdem Tazminatı = İşçinin aynı işverene bağlı olarak çalıştığı her tam hizmet yılı için 30 günlük giydirilmiş brüt ücreti üzerinden hesaplanır. Giydirilmiş brüt ücrete; süreklilik arz eden ikramiye, prim, yol, yemek, yakacak, kira ve benzeri para veya para ile ölçülebilen menfaatler dâhil edilir. Çalışanın fesih tarihinde geçerli giydirilmiş brüt ücreti, aynı tarihte yürürlükte bulunan kıdem tazminatı tavanını aşıyorsa, kıdem tazminatı hesabında tavan tutar esas alınır; tavanı aşan ücret kısmı için kıdem tazminatı hesaplanmaz. Tam yıl dışındaki hizmet süreleri ise, kalan süre esas alınarak gün üzerinden orantılı (kıst) şekilde hesaplamaya dâhil edilir.</t>
  </si>
  <si>
    <t>Kaynak: Hazine ve Maliye Bakanlığı Kamu Mali Yönetim ve Dönüşüm Genel Müdürlüğünün 2026 yılı Temmuz-Aralık Dönemi Mali ve Sosyal Haklara İlişkin Genelgesi, ayrıca 1475 sayılı İş Kanununun yürürlükte bulunan 14 üncü maddesi, 193 sayılı Gelir Vergisi Kanunu ve 488 sayılı Damga Vergisi Kanunu.</t>
  </si>
  <si>
    <t>- Aynı işverene bağlı en az 1 yıllık kıdemin bulunması (kıdem tazminatına hak kazanmanın temel şartıdır).
- İşveren tarafından, 4857 sayılı İş Kanununun 25 inci maddesinin II numaralı bendinde düzenlenen ahlak ve iyi niyet kurallarına aykırılık halleri dışında kalan nedenlerle iş sözleşmesinin feshedilmesi.
- İşçinin, 4857 sayılı İş Kanununun 24 üncü maddesi kapsamında haklı nedenle iş sözleşmesini feshetmesi (ücretin ödenmemesi, sağlık sebepleri, ahlak ve iyi niyet kurallarına aykırı davranışlar vb.).
- Emeklilik nedeniyle işten ayrılma.
- 1475 sayılı İş Kanununun yürürlükte bulunan 14 üncü maddesi kapsamında, yaş dışındaki emeklilik şartlarını (örneğin 15 yıl–3.600 gün, 25 yıl–4.500 gün veya 7.000 prim günü gibi ilgili sigortalılık koşullarını) sağlayarak SGK'dan kıdem tazminatına esas yazıyı almak suretiyle işten ayrılma.
- Muvazzaf askerlik hizmeti nedeniyle işten ayrılma.
- Kadın işçinin, evlendiği tarihten itibaren bir yıl içinde kendi isteğiyle iş sözleşmesini sona erdirmesi.
- İşçinin vefatı halinde kıdem tazminatının kanuni mirasçılarına ödenmesi.
Not: Kıdem tazminatı, 4857 sayılı İş Kanunu, 854 sayılı Deniz İş Kanunu ve 5953 sayılı Basın İş Kanunu kapsamında işçi statüsünde çalışanlar için uygulanmaktadır. 4/b (Bağ-Kur) kapsamındaki sigortalılar için kıdem tazminatı söz konusu değildir. 4/c kapsamında görev yapan devlet memurları ise kıdem tazminatı yerine, tabi oldukları özel mevzuat hükümlerine göre emekli ikramiyesi almaktadır.</t>
  </si>
  <si>
    <t>Son brüt giydirilmiş ücret</t>
  </si>
  <si>
    <t>2026 Yılı için Binde 7,59</t>
  </si>
  <si>
    <t>Son brüt giydirilmiş ücret (para veya para ile ölçülmesi mümkün olan ve süreklilik arz eden menfaatler)</t>
  </si>
  <si>
    <t>İşveren, ihbar süresini kullandırmaksızın iş sözleşmesini derhal feshedebilir; bu durumda ihbar süresine ait ücreti peşin olarak ihbar tazminatı şeklinde öder. Aynı şekilde işçi de bildirim süresine uymadan işten ayrılırsa, işverene ihbar tazminatı ödemekle yükümlü olabilir.</t>
  </si>
  <si>
    <t>Prime esas kazanca dahil edilmez.</t>
  </si>
  <si>
    <t>Kaynaklar- 4857 sayılı İş Kanunu m.17 (Bildirim süreleri ve ihbar tazminatı)
- 1475 sayılı İş Kanunu m.14 (Kıdem tazminatı açısından karşılaştırma)
- 5510 sayılı Sosyal Sigortalar ve Genel Sağlık Sigortası Kanunu m.80 (Prime esas kazanç)
- SGK Prime Esas Kazançlar konulu genel düzenlemeleri (ihbar tazminatının prime tabi olmadığı yönündeki uygulama)</t>
  </si>
  <si>
    <t>• İzin hakkının doğması için Aynı işverenin bir veya değişik işyerlerinde deneme süresi dâhil en az bir yıl çalışılmış olması gerekir. • Hekim raporuna dayalı hastalık izinleri ve işveren tarafından verilen mazeret izinleri yıllık izinden düşülemez. Ancak kanunda belirtilen bazı uzun süreli raporlar yıllık izin hesabında dikkate alınmayabilir. • Kullanılmayan yıllık izinler iş sözleşmesinin bitiminde parasal alacağa dönüşür; feshin nedeni ve tarafı önemli değildir. • Zamanaşımı süresi 5 yıldır ve bu süre feshin gerçekleştiği tarihten itibaren işlemeye başlar (izin hakkının doğduğu tarihten değil).</t>
  </si>
  <si>
    <t>Kaynak: 4857 sayılı İş Kanunu m.53-60 - Yıllık Ücretli İzin Yönetmeliği</t>
  </si>
  <si>
    <t>Kaynak: 5510 sayılı Kanun m.18</t>
  </si>
  <si>
    <t>Esas Alınan Kazanç
Ödeneğe esas günlük kazanç, iş göremezliğin başladığı tarihten önceki 12 aylık dönem içinde yer alan son 3 aya ait prime esas kazançlar ve prim ödeme gün sayıları esas alınarak hesaplanır. Bu 12 aylık süre, hesaplamada kullanılacak 3 aylık dilimin içinden seçileceği bir çerçeveyi ifade eder; fiilen hesaplamaya giren veri son 3 aya aittir.
Hesaplama Yöntemi: Son 3 aydaki prime esas kazançlar toplamı, aynı döneme ait prim ödeme gün sayısına bölünerek günlük kazanç bulunur.
Yeterli Veri Bulunmayan Durumlar: Son 3 ay içinde hiç çalışması olmayan veya bu dönemde prim bildirimi bulunmayan sigortalının günlük kazancı hesaplanırken, 12 aylık pencere içinde kalmak kaydıyla bir önceki 3 aylık döneme bakılır; varsa bu dönemdeki kazanç toplamı, ilgili gün sayısına bölünerek günlük kazanç tespit edilir.
Tavan Sınırlaması: Son bir yıl içinde 180 günden az kısa vadeli sigorta primi bildirilmiş olan sigortalılarda (hastalık ve analık halleri için), ödeneğe esas günlük kazanç, iş göremezliğin başladığı tarihteki günlük prime esas kazanç alt sınırının iki katını geçemez.</t>
  </si>
  <si>
    <t>Tek hekim raporu belirli sürelerle düzenlenebilir. Tek hekim tarafından düzenlenebilecek raporların süre sınırı ve uzatma esasları Sağlık Bakanlığı mevzuatına tabidir. Süre sınırını aşan durumlarda sağlık kurulu raporu gerekir.</t>
  </si>
  <si>
    <t>İşveren, elektronik ortamda düzenlenen istirahat raporlarını SGK sisteminden takip eder. Çalışılmadığına dair bildirim, SGK tarafından belirlenen sürelerde elektronik ortamda yapılmalıdır. Süreler rapor türüne göre değişebileceğinden SGK duyuruları esas alınmalıdır.</t>
  </si>
  <si>
    <t>Uygulamada bazı işverenler, çalışanın raporlu olduğu günlerde ücretini tam ödemeye devam edebilmektedir. Geçici iş göremezlik ödeneği ise kural olarak SGK tarafından doğrudan sigortalıya ödenir. Kanunda öngörülen esas düzenleme (5510 sayılı Kanun m.18/6) yalnızca toplu iş sözleşmesi yapılan işyerleri ile kamu idarelerini kapsasa da, SGK'nın 2016/21 sayılı Genelgesiyle bu imkân genişletilmiş; talep eden tüm işverenler (özel sektör dahil) SGK ile "Ek-9 Mahsuplaşma Protokolü" imzalayarak, işçinin ücretini tam ödedikten sonra SGK'nın sigortalıya ödeyeceği geçici iş göremezlik ödeneğini kendi prim borçlarından mahsup ettirebilmektedir.</t>
  </si>
  <si>
    <t>SGDP Çalışan %7,5</t>
  </si>
  <si>
    <t>SGDP İşveren: %22,5</t>
  </si>
  <si>
    <t>TOPLAM PRİM: %32,25</t>
  </si>
  <si>
    <t>Prim Tablosu</t>
  </si>
  <si>
    <t>Sonuç: Emekli olup asgari ücretle çalışmaya devam eden bir personelin toplam kesinti yükü normal çalışana göre daha düşüktür (SGDP işçi payı %7,5 iken normal çalışan %15 kesintiye tabidir). Bu durum gelir vergisi matrahını yükseltip cüzi bir GV doğursa da, toplamda emekli çalışanın net maaşı normal çalışana kıyasla daha yüksek gerçekleşir.</t>
  </si>
  <si>
    <t>SGDP'li çalışan için işveren işsizlik sigortası primi ödemez</t>
  </si>
  <si>
    <t xml:space="preserve"> Emekli olduktan sonra yeniden aynı veya başka bir işyerinde çalışmaya başlayan işçi, yeni hizmet süresi bakımından kıdem tazminatına hak kazanabilir. Bu durumda yeniden en az bir yıllık kıdem şartının sağlanması gerekir. Önceki çalışma dönemi tasfiye edildiğinden yeni dönem bağımsız değerlendirilir.</t>
  </si>
  <si>
    <t>Normal çalışan: SGK işçi %14 + İşsizlik %1 = %15 kesinti.</t>
  </si>
  <si>
    <t>SGDP KVSKP (İşveren Öder): %2,25</t>
  </si>
  <si>
    <t>İstisna sadece konut kapıcıları ile sınırlıdır — ticari yapılarda geçerli değildir.</t>
  </si>
  <si>
    <t>Brüt ücret asgari ücretin çok üzerinde ise normal çalışanda vergi yükü artsa da, kapıcıda istisna devam eder.</t>
  </si>
  <si>
    <t>SGK primleri ve iş hukuku yükümlülükleri standarttır.</t>
  </si>
  <si>
    <t>Kapıcılar 5510 sayılı Kanun kapsamında 4/a sigortalısıdır ve prime esas kazanç üzerinden normal SGK primleri uygulanır.</t>
  </si>
  <si>
    <t>Brüt ücret ile net ücret arasındaki fark yalnızca SGK işçi primi (%14) ile işsizlik sigortası işçi primi (%1) olmak üzere toplam %15'lik kesintiden oluşur. — yani toplam %15. Gelir vergisi ve damga vergisi hiç kesilmediği için, aynı brüt ücrete sahip normal bir işçiye göre kapıcının net ücreti daha yüksektir (özellikle brüt ücret asgari ücretin üzerinde olduğunda fark belirginleşir, çünkü normal işçide asgari ücret üstü kısım vergilenirken kapıcıda hiç vergilenmez).</t>
  </si>
  <si>
    <t>Kapıcıya görev nedeniyle tahsis edilen konut (kapıcı dairesi), Gelir Vergisi Kanunu kapsamındaki istisna uygulaması çerçevesinde ücret olarak değerlendirilmez ve gelir vergisi matrahına dahil edilmez. (GVK m.23 kapsamında). • Kapıcıların yıllık izin, çalışma süreleri ve ihbar tazminatı hakları 4857 sayılı İş Kanunu; kıdem tazminatı hakları ise 1475 sayılı İş Kanunu'nun yürürlükte bulunan 14. maddesi hükümlerine tabidir. — vergi istisnası SADECE gelir/damga vergisi ile ilgilidir, iş hukuku haklarını etkilemez. • Apartman yönetimleri, kapıcı için SGK işveren bildirimlerini eksiksiz yapmakla ve yasal asgari ücretin altında ücret ödememekle yükümlüdür.</t>
  </si>
  <si>
    <t>Asgari ücret gelir vergisi istisnası uygulanmaz. Çünkü kapıcı ücreti zaten tamamen gelir vergisinden istisna olduğundan bordroda ayrıca asgari ücret gelir vergisi veya damga vergisi istisnası hesaplanmaz.</t>
  </si>
  <si>
    <t>Güvenlik görevlisi/bekçi gibi apartmanda çalışan diğer personel bu istisnadan yararlanamaz — sadece "hizmetçi" tanımına giren (kapıcı, bahçıvan, kaloriferci vb.) kişiler kapsam dahilindedir.</t>
  </si>
  <si>
    <t>GVK m.23/6 kapsamında gelir vergisinden istisna olan kapıcı ücretlerine ilişkin kağıtlar, ayrıca 488 sayılı Damga Vergisi Kanunu'na ekli (2) sayılı tablonun IV/34 fıkrası uyarınca damga vergisinden de istisnadır. Bu fıkra, 5535 sayılı Kanun'un 8. maddesiyle eklenmiş olup açıkça "Gelir Vergisi Kanununun 23 üncü maddesinde belirtilen ücretlere ilişkin kağıtlar"ı damga vergisinden istisna tutmaktadır</t>
  </si>
  <si>
    <t>Kaynaklar: 193 sayılı GVK m.23/6; 488 sayılı Damga Vergisi Kanunu Ek (2) Sayılı Tablo IV/34 (5535 sayılı Kanun m.8 ile eklenmiştir); 634 sayılı Kat Mülkiyeti Kanunu (işveren/yönetim ilişkisi bakımından); 4857 sayılı İş Kanunu ve Konut Kapıcıları Yönetmeliği (istihdam ilişkisi bakımından).</t>
  </si>
  <si>
    <t>+1 puan</t>
  </si>
  <si>
    <t>MYÖ (Malullük-Yaşlılık-Ölüm) İşveren Primi</t>
  </si>
  <si>
    <t>5510 sayılı Kanun m.81/ı kapsamında NACE Rev.2 "C-İmalat" sektöründe faaliyet gösteren ve şartları sağlayan işverenler bakımından 31.12.2026 tarihine kadar uygulanır. Cumhurbaşkanı bu süreyi 31.12.2027 tarihine kadar uzatmaya yetkilidir.</t>
  </si>
  <si>
    <t>İki aşamalı düşüş yaşanmıştır: 2025/Şubat'ta 5 puandan 4 puana (7538 s.K.), 2026/Ocak ayına ilişkin primlerden itibaren 4 puandan 2 puana (7566 s.K., 19.12.2025 t. 33112 s. RG) düşürülmüştür</t>
  </si>
  <si>
    <t>2026 yılı için günlük destek tutarı üzerinden hesaplanır ve aylık tam çalışma karşılığında 1.270 TL'ye kadar destek sağlanır.</t>
  </si>
  <si>
    <t>İlave istihdam kapsamında; yaş, cinsiyet, mesleki yeterlilik, İŞKUR kayıt durumu ve diğer kanuni şartlara göre değişen sürelerde uygulanır.</t>
  </si>
  <si>
    <t>İşsizlik Sigortası Fonu tarafından finanse edilen farklı ilave istihdam teşvikleri kapsamında, şartları sağlayan yeni işe alınan sigortalılar için işveren primlerinin tamamı veya bir kısmı karşılanabilir.</t>
  </si>
  <si>
    <t>Kanuni şartları sağlayan engelli sigortalılar için işveren hissesinin tamamı Hazine tarafından karşılanır.</t>
  </si>
  <si>
    <t>SGK işveren primi desteği, gelir vergisi stopaj teşviki ve ilgili özel mevzuattaki diğer destekler uygulanır.</t>
  </si>
  <si>
    <t>Prim teşvikleri, kanunda öngörülen şartların sağlanması hâlinde yararlanılabilen ve şartların kaybedilmesi durumunda sona eren destek mekanizmalarıdır, ŞARTLARA BAĞLI bir AVANTAJDIR. Tek bir ayın priminin geç ödenmesi, o dönem için TÜM çalışanlara ait teşvik hakkının kaybedilmesine ve işveren maliyetinin aniden 2-5 puan artmasına yol açabilir. Ayrıca kayıt dışı istihdam tespiti, tek bir ayla sınırlı kalmayıp geriye dönük 1 ay–1 yıllık süre boyunca teşvik kaybına neden olabilir. Bu nedenle prim ödeme disiplini ve bildirge doğruluğu, teşvik sürekliliği açısından kritik önemdedir.</t>
  </si>
  <si>
    <t>Kaynak: 5510 sayılı Kanun m.81; 7566 sayılı Kanun (19.12.2025 t. 33112 s. RG); SGK 2026/1 sayılı Genelge; SGK Güncel Sigorta Primi Teşvikleri</t>
  </si>
  <si>
    <t>- İşyerinin Türkiye genelinde yasal ödeme süresi geçmiş sigorta primi, işsizlik sigortası primi, idari para cezası ile bunlara ilişkin gecikme cezası ve gecikme zammı borcunun bulunmaması.
- Aylık Prim ve Hizmet Belgesi / Muhtasar ve Prim Hizmet Beyannamesinin (APHB/MUHSGK) yasal süresinde ve eksiksiz verilmesi.
- Kayıt dışı (sigortasız) işçi çalıştırıldığına dair tespit bulunmaması. Tespit hâlinde ilk seferde 1 ay, sonraki her tespitte 1 yıl süreyle birçok prim teşvikinden yararlanma hakkı kaybedilir.
- SGK'ya yasal süresinde başvurulmuş ve ilgili teşvikin tercih edilmiş olması (bazı teşvikler otomatik uygulanmaz; sistem üzerinden seçilmesi gerekir. Buna karşılık 2 ve 5 puanlık prim indirimi, işyeri tescilindeki NACE koduna göre sistem tarafından ayrıca kanun numarası seçilmeksizin otomatik uygulanır).
- Prim teşvikleri, kanunda öngörülen şartların sağlanması hâlinde yararlanılabilen ve şartların kaybedilmesi durumunda sona eren destek mekanizmalarıdır. Tek bir aya ait primin yasal süresinde ödenmemesi, ilgili dönem için tüm sigortalılar bakımından teşvik hakkının kaybedilmesine ve işveren maliyetinin 2 ila 5 puan artmasına neden olabilir. Ayrıca kayıt dışı istihdam tespiti, yalnızca tespitin yapıldığı ayı değil, mevzuatta öngörülen süreler boyunca teşviklerden yararlanma hakkının kaybedilmesine yol açabilir. Bu nedenle primlerin süresinde ödenmesi ve bildirgelerin doğru düzenlenmesi, teşviklerin sürdürülebilirliği açısından kritik önem taşımaktadır.</t>
  </si>
  <si>
    <t>Kaynak: Hazine ve Maliye Bakanlığı 2026 Temmuz-Aralık Mali ve Sosyal Haklar Genelgesi;</t>
  </si>
  <si>
    <t>5510 sayılı Kanun'da yapılan düzenleme ile Malullük, Yaşlılık ve Ölüm (MYÖ) sigortası işveren payı oranı 1 puan artırılmıştır; bu durum işverenlerin genel işçilik maliyetini doğrudan etkilemektedir.</t>
  </si>
  <si>
    <t xml:space="preserve">Kaynak: 2026 Merkezi Yönetim Bütçe Kanunu eki H-Cetveli (7567 s. Kanun, 31.12.2025 t. 33124 Mük. RG); 6245 sayılı Harcırah Kanunu; GVK m.24; 10928 sayılı Cumhurbaşkanı Kararı (31.01.2026 t. 33154 s. RG); Hazine ve Maliye Bakanlığı 02.07.2026 tarihli Temmuz-Aralık 2026 Mali ve Sosyal Haklar Genelgesi; Alomaliye.com — 01 Temmuz-31 Aralık 2026 Gelir Vergisinden İstisna Yurt İçi Harcırah Tutarları (06.07.2026); </t>
  </si>
  <si>
    <r>
      <t>1. Derece Kadrodaki Memurlar</t>
    </r>
    <r>
      <rPr>
        <sz val="10"/>
        <color theme="1"/>
        <rFont val="Calibri"/>
        <family val="2"/>
        <charset val="1"/>
      </rPr>
      <t xml:space="preserve"> </t>
    </r>
    <r>
      <rPr>
        <i/>
        <sz val="10"/>
        <color theme="1"/>
        <rFont val="Calibri"/>
        <family val="2"/>
        <charset val="1"/>
      </rPr>
      <t>(Ek Göstergesi 6.400 - 8.000 Arası)</t>
    </r>
  </si>
  <si>
    <t>Müfettiş/denetmen harcırahı hesaplamasına esas teşkil eden kademe</t>
  </si>
  <si>
    <t>01.01.2026'dan İtibaren
(Yeni Karara Kadar)</t>
  </si>
  <si>
    <t>Kaynak: Aile, Calisma ve Sosyal Hizmetler Bakanligi - Asgari Ucret Tespit Komisyonu Karari; SGK Genelgesi 2026/2</t>
  </si>
  <si>
    <t>Kaynak: SGK Genelgesi 2026/2 (Alomaliye);</t>
  </si>
  <si>
    <t>Kıdem Tazminatı Tavan Geçişi: 01.07.2026 tarihinden itibaren gerçekleşen işten çıkışlarda YENİ tavan (73.729,87 TL) uygulanmalıdır. 30.06.2026 ve öncesi fesihlerde eski tavan (64.948,77 TL) geçerlidir. "Kamu işçileri maaşlarını ayın 15'inde alsa da, kıdem tazminatı tavanı açısından belirleyici olan tek kriter iş akdinin sona erdiği tarihtir. 1 Temmuz 2026 ve sonrasında sona eren iş akitlerinde (kamu/özel sektör ayrımı olmaksızın) yeni tavan (73.729,87 TL) uygulanır."</t>
  </si>
  <si>
    <t>Doğum ve Babalık İzni Değişikliği — 7578 sayılı Kanun, 1 Mayıs 2026 tarihli ve 33240 sayılı Resmi Gazete'de yayımlanarak AYNI TARİHTE (1 Mayıs 2026) yürürlüğe girmiştir (2026 başından itibaren değil). Analık izni: doğum sonrası 8 haftadan 16 haftaya çıkarılarak toplam 16 haftadan 24 haftaya yükseldi (çoğul gebelikte 26 hafta); doğum öncesi çalışılabilecek süre sınırı 3 haftadan 2 haftaya indirildi. Babalık izni işçilerde 5 günden 10 güne çıkarıldı. SGK geçici iş göremezlik ödeneği de 24 haftanın tamamını kapsayacak şekilde güncellendi. Yeni hak: koruyucu aile olan çalışana 10 gün ücretsiz izin. GEÇİŞ HÜKMÜ (Geçici Madde 1): 15 Ekim 2025 sonrası doğum yapıp, 1 Nisan 2026 itibarıyla 24 haftalık süreyi tamamlamamış personele 8 hafta ilave analık izni tanınmıştır; bu haktan yararlanmak için 1 Mayıs 2026'dan itibaren 10 iş günü içinde (en geç 15 Mayıs 2026) işverene/kuruma başvuru şarttır. Personel özlük sistemlerinde bu geçiş hükmü ayrıca tanımlı tutulmalıdır.</t>
  </si>
  <si>
    <t>Engellilik İndiriminin Asgari Ücretlide Etkisiz Kalması: Asgari ücretle çalışan engelli personel zaten GV ödemediği için engellilik indiriminin net maaşa katkısı yoktur; bu durumu personele doğru izah edilmelidir</t>
  </si>
  <si>
    <t>Kapıcı Bordrosunda Vergi İstisnası: GVK m.23/6 kapsamında konut kapıcılarına yapılan ücret ödemelerinden gelir vergisi kesilmez. Bu ücretlere ilişkin kâğıtlar damga vergisinden de istisnadır. Bordroda yalnızca SGK primi ve işsizlik sigortası primi işçi payları kesilir. Söz konusu vergi istisnası asgari ücret tutarıyla sınırlı olmayıp, konut kapıcısının brüt ücretinin asgari ücreti aşması hâlinde de uygulanır.</t>
  </si>
  <si>
    <t>Hazırlanma Tarihi:  11 Temmuz 2026. Bu doküman kamuya açık ikincil kaynaklardan derlenmiştir; birincil mevzuat metinleri (Resmî Gazete, SGK/GİB tebliğ ve genelgeleri) ile teyit edilmeden resmî işlemlerde kullanılmamalıdır.</t>
  </si>
  <si>
    <t>SGDP'li (Emekli) Çalışan Bordrosu: Normal işçiden farklı olarak SGDP'li çalışanda işsizlik primi kesilmez ve SGK işçi payı %7,5'tir. Bordro yazılımında çalışan tipi doğru seçilmezse hem işçi hem işveren tarafında hatalı kesinti oluşur.</t>
  </si>
  <si>
    <t>28 Gün Çeken Aylarda Prim Ödeme Gün Hesabı
29 Gün Çeken Aylarda Prim Ödeme Gün Hesabı
30 Gün Çeken Aylarda Prim Ödeme Gün Hesabı
31 Gün Çeken Aylarda Prim Ödeme Gün Hesabı
Ay içinde eksik çalışması bulunan sigortalıların prim ödeme gün sayıları;
(Ay/dönemdeki toplam gün sayısı – Eksik gün sayısı = Prim ödeme gün sayısı)
formülü vasıtasıyla belirlenir.
Kapsamlı Bilgi İçin aşağıdaki linkimiz inceleyeniz.</t>
  </si>
  <si>
    <t>ÖNEMLİ: Bu doküman genel bilgilendirme amaçlıdır; resmî mevzuat, tebliğ ve genelge metinleri esastır. Rakamlar kamuya açık haber/mevzuat kaynaklarından derlenmiştir; uygulamaya geçmeden önce Resmî Gazete / SGK - GİB - Hazine ve Maliye Bakanlığı yayınlarından teyit ediniz.</t>
  </si>
  <si>
    <t>www.alomaliye.com tarafından hazırlanmıştır</t>
  </si>
  <si>
    <t>Formül: Brüt Günlük Çıplak Ücret × Kullanılmayan İzin Günü Sayısı
Kıdem ve ihbar tazminatından farklı olarak giydirilmiş ücret değil, işçinin fesih tarihindeki son brüt çıplak (yan haklar hariç) ücreti esas alınır. Son aylık brüt çıplak ücret 30'a bölünerek 1 günlük ücret bulunur.
Yasal tavan sınırı yoktur.
Kesintiler: Yıllık izin ücreti, fesihle birlikte bağımsız bir ücret alacağına dönüştüğü ve tazminat niteliği taşımadığı için — kıdem ve ihbar tazminatından farklı olarak — hiçbir istisnaya tabi değildir ve şu kesintilerin tamamı uygulanır:
SGK primi (işçi payı): Kesilir. İş kazası ve meslek hastalığı sigortası primi hariç, diğer tüm sigorta kolları için prim kesintisi yapılır.
İşsizlik sigortası primi (%1): Kesilir.
Gelir vergisi: SGK primleri düşüldükten sonra kalan tutar üzerinden, işçinin o yıl içindeki kümülatif vergi matrahına göre kademeli dilimlerden hesaplanır.
Damga vergisi: Brüt tutar üzerinden binde 7,59 oranında uygulanır.</t>
  </si>
  <si>
    <r>
      <t>İş kazası ve meslek hastalığı</t>
    </r>
    <r>
      <rPr>
        <i/>
        <sz val="11"/>
        <color theme="1" tint="0.34998626667073579"/>
        <rFont val="Calibri"/>
        <family val="2"/>
      </rPr>
      <t>: SGDP'liler de bu kapsamdadır; prim kesilir ve yararlanırlar.</t>
    </r>
  </si>
  <si>
    <r>
      <rPr>
        <b/>
        <i/>
        <sz val="11"/>
        <color theme="1" tint="0.34998626667073579"/>
        <rFont val="Calibri"/>
        <family val="2"/>
      </rPr>
      <t>Kaynaklar:</t>
    </r>
    <r>
      <rPr>
        <i/>
        <sz val="11"/>
        <color theme="1" tint="0.34998626667073579"/>
        <rFont val="Calibri"/>
        <family val="2"/>
      </rPr>
      <t xml:space="preserve"> 5510 sayılı Sosyal Sigortalar ve Genel Sağlık Sigortası Kanunu m.30, 4447 sayılı İşsizlik Sigortası Kanunu, SGK 2026 İşveren Prim Oranları Tablosu</t>
    </r>
  </si>
  <si>
    <t>SGDP'li: %7,5 SGDP. -  İşsizlik Payı: SGDP'li için kesilmez.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</si>
</sst>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TL&quot;"/>
  </numFmts>
  <fonts count="40" x14ac:knownFonts="1">
    <font>
      <sz val="11"/>
      <color theme="1"/>
      <name val="Calibri"/>
      <family val="2"/>
      <charset val="1"/>
    </font>
    <font>
      <b/>
      <sz val="22"/>
      <color rgb="FF1F3864"/>
      <name val="Calibri"/>
      <family val="2"/>
      <charset val="162"/>
    </font>
    <font>
      <i/>
      <sz val="13"/>
      <color rgb="FFBF8F00"/>
      <name val="Calibri"/>
      <family val="2"/>
      <charset val="162"/>
    </font>
    <font>
      <sz val="10"/>
      <color rgb="FF595959"/>
      <name val="Calibri"/>
      <family val="2"/>
      <charset val="162"/>
    </font>
    <font>
      <b/>
      <sz val="12"/>
      <color rgb="FFFFFFFF"/>
      <name val="Calibri"/>
      <family val="2"/>
      <charset val="162"/>
    </font>
    <font>
      <b/>
      <u/>
      <sz val="10"/>
      <color rgb="FF0563C1"/>
      <name val="Calibri"/>
      <family val="2"/>
      <charset val="162"/>
    </font>
    <font>
      <u/>
      <sz val="10"/>
      <color rgb="FF0563C1"/>
      <name val="Calibri"/>
      <family val="2"/>
      <charset val="162"/>
    </font>
    <font>
      <b/>
      <sz val="16"/>
      <color rgb="FFFFFFFF"/>
      <name val="Calibri"/>
      <family val="2"/>
      <charset val="162"/>
    </font>
    <font>
      <i/>
      <sz val="11"/>
      <color rgb="FFFFFFFF"/>
      <name val="Calibri"/>
      <family val="2"/>
      <charset val="162"/>
    </font>
    <font>
      <b/>
      <sz val="13"/>
      <color rgb="FFFFFFFF"/>
      <name val="Calibri"/>
      <family val="2"/>
      <charset val="162"/>
    </font>
    <font>
      <b/>
      <sz val="11"/>
      <color rgb="FFFFFFFF"/>
      <name val="Calibri"/>
      <family val="2"/>
      <charset val="162"/>
    </font>
    <font>
      <sz val="10"/>
      <name val="Calibri"/>
      <family val="2"/>
      <charset val="162"/>
    </font>
    <font>
      <i/>
      <sz val="9"/>
      <color rgb="FF595959"/>
      <name val="Calibri"/>
      <family val="2"/>
      <charset val="162"/>
    </font>
    <font>
      <i/>
      <sz val="8"/>
      <color rgb="FF808080"/>
      <name val="Calibri"/>
      <family val="2"/>
      <charset val="162"/>
    </font>
    <font>
      <b/>
      <sz val="10"/>
      <name val="Calibri"/>
      <family val="2"/>
      <charset val="162"/>
    </font>
    <font>
      <b/>
      <sz val="10"/>
      <color rgb="FFFFFFFF"/>
      <name val="Calibri"/>
      <family val="2"/>
      <charset val="162"/>
    </font>
    <font>
      <u/>
      <sz val="11"/>
      <color rgb="FF0563C1"/>
      <name val="Calibri"/>
      <family val="2"/>
      <charset val="162"/>
    </font>
    <font>
      <i/>
      <sz val="11"/>
      <color rgb="FFFF0000"/>
      <name val="Calibri"/>
      <family val="2"/>
      <charset val="162"/>
    </font>
    <font>
      <sz val="10"/>
      <color theme="1"/>
      <name val="Calibri"/>
      <family val="2"/>
      <charset val="1"/>
    </font>
    <font>
      <sz val="11"/>
      <color theme="1"/>
      <name val="Calibri"/>
      <family val="2"/>
      <charset val="162"/>
    </font>
    <font>
      <i/>
      <sz val="10"/>
      <color rgb="FF595959"/>
      <name val="Calibri"/>
      <family val="2"/>
      <charset val="162"/>
    </font>
    <font>
      <i/>
      <sz val="9"/>
      <color rgb="FF808080"/>
      <name val="Calibri"/>
      <family val="2"/>
      <charset val="162"/>
    </font>
    <font>
      <i/>
      <sz val="10"/>
      <color rgb="FF808080"/>
      <name val="Calibri"/>
      <family val="2"/>
      <charset val="162"/>
    </font>
    <font>
      <i/>
      <sz val="10"/>
      <color theme="1" tint="0.34998626667073579"/>
      <name val="Calibri"/>
      <family val="2"/>
      <charset val="162"/>
    </font>
    <font>
      <sz val="10"/>
      <color theme="1"/>
      <name val="Calibri"/>
      <family val="2"/>
      <charset val="162"/>
    </font>
    <font>
      <i/>
      <sz val="11"/>
      <color rgb="FF595959"/>
      <name val="Calibri"/>
      <family val="2"/>
      <charset val="162"/>
    </font>
    <font>
      <i/>
      <sz val="11"/>
      <color theme="1" tint="0.34998626667073579"/>
      <name val="Calibri"/>
      <family val="2"/>
      <charset val="162"/>
    </font>
    <font>
      <b/>
      <sz val="10"/>
      <color theme="1"/>
      <name val="Calibri"/>
      <family val="2"/>
      <charset val="1"/>
    </font>
    <font>
      <i/>
      <sz val="10"/>
      <color theme="1"/>
      <name val="Calibri"/>
      <family val="2"/>
      <charset val="1"/>
    </font>
    <font>
      <u/>
      <sz val="11"/>
      <color theme="10"/>
      <name val="Calibri"/>
      <family val="2"/>
      <charset val="1"/>
    </font>
    <font>
      <i/>
      <sz val="11"/>
      <color rgb="FFC00000"/>
      <name val="Calibri"/>
      <family val="2"/>
      <charset val="162"/>
    </font>
    <font>
      <b/>
      <sz val="12"/>
      <name val="Calibri"/>
      <family val="2"/>
      <charset val="162"/>
    </font>
    <font>
      <i/>
      <sz val="11"/>
      <color theme="1" tint="0.34998626667073579"/>
      <name val="Calibri"/>
      <family val="2"/>
    </font>
    <font>
      <sz val="11"/>
      <color theme="1"/>
      <name val="Calibri"/>
      <family val="2"/>
    </font>
    <font>
      <i/>
      <sz val="11"/>
      <color rgb="FF595959"/>
      <name val="Calibri"/>
      <family val="2"/>
    </font>
    <font>
      <sz val="11"/>
      <color theme="1" tint="0.34998626667073579"/>
      <name val="Calibri"/>
      <family val="2"/>
    </font>
    <font>
      <b/>
      <i/>
      <sz val="11"/>
      <color theme="1" tint="0.34998626667073579"/>
      <name val="Calibri"/>
      <family val="2"/>
    </font>
    <font>
      <sz val="11"/>
      <color theme="1" tint="0.34998626667073579"/>
      <name val="Calibri"/>
      <family val="2"/>
      <charset val="162"/>
    </font>
    <font>
      <sz val="11"/>
      <name val="Calibri"/>
      <family val="2"/>
    </font>
    <font>
      <u/>
      <sz val="11"/>
      <color theme="10"/>
      <name val="Calibri"/>
      <family val="2"/>
    </font>
  </fonts>
  <fills count="8">
    <fill>
      <patternFill patternType="none"/>
    </fill>
    <fill>
      <patternFill patternType="gray125"/>
    </fill>
    <fill>
      <patternFill patternType="solid">
        <fgColor rgb="FF1F3864"/>
        <bgColor rgb="FF333333"/>
      </patternFill>
    </fill>
    <fill>
      <patternFill patternType="solid">
        <fgColor rgb="FFBF8F00"/>
        <bgColor rgb="FF808000"/>
      </patternFill>
    </fill>
    <fill>
      <patternFill patternType="solid">
        <fgColor rgb="FFF2F2F2"/>
        <bgColor rgb="FFFFFFFF"/>
      </patternFill>
    </fill>
    <fill>
      <patternFill patternType="solid">
        <fgColor theme="4" tint="0.79998168889431442"/>
        <bgColor indexed="64"/>
      </patternFill>
    </fill>
    <fill>
      <patternFill patternType="solid">
        <fgColor rgb="FFFFFF99"/>
        <bgColor indexed="64"/>
      </patternFill>
    </fill>
    <fill>
      <patternFill patternType="solid">
        <fgColor theme="6" tint="0.79998168889431442"/>
        <bgColor indexed="64"/>
      </patternFill>
    </fill>
  </fills>
  <borders count="13">
    <border>
      <left/>
      <right/>
      <top/>
      <bottom/>
      <diagonal/>
    </border>
    <border>
      <left/>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indexed="64"/>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top style="thin">
        <color rgb="FFBFBFBF"/>
      </top>
      <bottom/>
      <diagonal/>
    </border>
    <border>
      <left style="thin">
        <color rgb="FFBFBFBF"/>
      </left>
      <right/>
      <top/>
      <bottom style="thin">
        <color rgb="FFBFBFBF"/>
      </bottom>
      <diagonal/>
    </border>
    <border>
      <left/>
      <right/>
      <top style="thin">
        <color rgb="FFBFBFBF"/>
      </top>
      <bottom/>
      <diagonal/>
    </border>
  </borders>
  <cellStyleXfs count="2">
    <xf numFmtId="0" fontId="0" fillId="0" borderId="0"/>
    <xf numFmtId="0" fontId="29" fillId="0" borderId="0" applyNumberFormat="0" applyFill="0" applyBorder="0" applyAlignment="0" applyProtection="0"/>
  </cellStyleXfs>
  <cellXfs count="104">
    <xf numFmtId="0" fontId="0" fillId="0" borderId="0" xfId="0"/>
    <xf numFmtId="0" fontId="8" fillId="2" borderId="0" xfId="0" applyFont="1" applyFill="1" applyAlignment="1">
      <alignment horizontal="left" vertical="center" indent="1"/>
    </xf>
    <xf numFmtId="0" fontId="7" fillId="2" borderId="0" xfId="0" applyFont="1" applyFill="1" applyAlignment="1">
      <alignment horizontal="left" vertical="center" indent="1"/>
    </xf>
    <xf numFmtId="0" fontId="10" fillId="2" borderId="2" xfId="0" applyFont="1" applyFill="1" applyBorder="1" applyAlignment="1">
      <alignment horizontal="center" vertical="center" wrapText="1"/>
    </xf>
    <xf numFmtId="0" fontId="11" fillId="0" borderId="2" xfId="0" applyFont="1" applyBorder="1" applyAlignment="1">
      <alignment horizontal="left" vertical="center" wrapText="1"/>
    </xf>
    <xf numFmtId="164" fontId="11" fillId="0" borderId="2" xfId="0" applyNumberFormat="1" applyFont="1" applyBorder="1" applyAlignment="1">
      <alignment horizontal="left" vertical="center" wrapText="1"/>
    </xf>
    <xf numFmtId="0" fontId="14" fillId="4" borderId="2" xfId="0" applyFont="1" applyFill="1" applyBorder="1" applyAlignment="1">
      <alignment horizontal="left" vertical="center" wrapText="1"/>
    </xf>
    <xf numFmtId="0" fontId="11" fillId="4" borderId="2" xfId="0" applyFont="1" applyFill="1" applyBorder="1" applyAlignment="1">
      <alignment horizontal="left" vertical="center" wrapText="1"/>
    </xf>
    <xf numFmtId="4" fontId="11" fillId="0" borderId="2" xfId="0" applyNumberFormat="1" applyFont="1" applyBorder="1" applyAlignment="1">
      <alignment horizontal="left" vertical="center" wrapText="1"/>
    </xf>
    <xf numFmtId="164" fontId="11" fillId="4" borderId="2" xfId="0" applyNumberFormat="1" applyFont="1" applyFill="1" applyBorder="1" applyAlignment="1">
      <alignment horizontal="left" vertical="center" wrapText="1"/>
    </xf>
    <xf numFmtId="164" fontId="11" fillId="0" borderId="2" xfId="0" applyNumberFormat="1" applyFont="1" applyBorder="1" applyAlignment="1">
      <alignment horizontal="center" vertical="center" wrapText="1"/>
    </xf>
    <xf numFmtId="164" fontId="11" fillId="4"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xf>
    <xf numFmtId="0" fontId="11" fillId="0" borderId="0" xfId="0" applyFont="1" applyAlignment="1">
      <alignment horizontal="left" vertical="center" wrapText="1"/>
    </xf>
    <xf numFmtId="0" fontId="11" fillId="5" borderId="0" xfId="0" applyFont="1" applyFill="1" applyAlignment="1">
      <alignment horizontal="left" vertical="center" wrapText="1"/>
    </xf>
    <xf numFmtId="0" fontId="16" fillId="6" borderId="0" xfId="0" applyFont="1" applyFill="1" applyAlignment="1">
      <alignment horizontal="left" vertical="center"/>
    </xf>
    <xf numFmtId="0" fontId="16" fillId="6" borderId="1" xfId="0" applyFont="1" applyFill="1" applyBorder="1" applyAlignment="1">
      <alignment vertical="center"/>
    </xf>
    <xf numFmtId="0" fontId="12" fillId="0" borderId="0" xfId="0" applyFont="1" applyAlignment="1">
      <alignment horizontal="left"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xf>
    <xf numFmtId="0" fontId="5" fillId="5" borderId="1" xfId="0" applyFont="1" applyFill="1" applyBorder="1" applyAlignment="1">
      <alignment horizontal="left" vertical="center"/>
    </xf>
    <xf numFmtId="0" fontId="6" fillId="5" borderId="1" xfId="0" applyFont="1" applyFill="1" applyBorder="1" applyAlignment="1">
      <alignment horizontal="left" vertical="center"/>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wrapText="1"/>
    </xf>
    <xf numFmtId="0" fontId="18" fillId="0" borderId="6" xfId="0" applyFont="1" applyBorder="1" applyAlignment="1">
      <alignment vertical="center" wrapText="1"/>
    </xf>
    <xf numFmtId="9" fontId="11" fillId="0" borderId="2" xfId="0" applyNumberFormat="1" applyFont="1" applyBorder="1" applyAlignment="1">
      <alignment horizontal="center" vertical="center" wrapText="1"/>
    </xf>
    <xf numFmtId="10"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9" fontId="11"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10" fontId="11" fillId="4" borderId="2" xfId="0" applyNumberFormat="1" applyFont="1" applyFill="1" applyBorder="1" applyAlignment="1">
      <alignment horizontal="center" vertical="center" wrapText="1"/>
    </xf>
    <xf numFmtId="0" fontId="11" fillId="0" borderId="2" xfId="0" applyFont="1" applyBorder="1" applyAlignment="1">
      <alignment horizontal="left" vertical="center"/>
    </xf>
    <xf numFmtId="0" fontId="19" fillId="0" borderId="0" xfId="0" applyFont="1"/>
    <xf numFmtId="0" fontId="11" fillId="0" borderId="3" xfId="0" applyFont="1" applyBorder="1" applyAlignment="1">
      <alignment horizontal="left" vertical="center" wrapText="1"/>
    </xf>
    <xf numFmtId="0" fontId="20" fillId="0" borderId="0" xfId="0" applyFont="1" applyAlignment="1">
      <alignment horizontal="left" vertical="center" wrapText="1"/>
    </xf>
    <xf numFmtId="0" fontId="23" fillId="0" borderId="0" xfId="0" applyFont="1" applyAlignment="1">
      <alignment horizontal="left" vertical="center" wrapText="1"/>
    </xf>
    <xf numFmtId="0" fontId="11" fillId="7" borderId="2" xfId="0" applyFont="1" applyFill="1" applyBorder="1" applyAlignment="1">
      <alignment horizontal="left" vertical="center" wrapText="1"/>
    </xf>
    <xf numFmtId="0" fontId="23" fillId="0" borderId="0" xfId="0" applyFont="1"/>
    <xf numFmtId="0" fontId="13" fillId="0" borderId="0" xfId="0" applyFont="1" applyAlignment="1">
      <alignment horizontal="left" vertical="center" wrapText="1"/>
    </xf>
    <xf numFmtId="49" fontId="20" fillId="0" borderId="0" xfId="0" applyNumberFormat="1" applyFont="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0" fillId="0" borderId="7" xfId="0" applyBorder="1" applyAlignment="1">
      <alignment vertical="center"/>
    </xf>
    <xf numFmtId="0" fontId="11" fillId="0" borderId="10" xfId="0" applyFont="1" applyBorder="1" applyAlignment="1">
      <alignment horizontal="left" vertical="center" wrapText="1"/>
    </xf>
    <xf numFmtId="0" fontId="11" fillId="0" borderId="7" xfId="0" applyFont="1" applyBorder="1" applyAlignment="1">
      <alignment horizontal="left" vertical="center" wrapText="1"/>
    </xf>
    <xf numFmtId="0" fontId="10" fillId="2" borderId="8" xfId="0" applyFont="1" applyFill="1" applyBorder="1" applyAlignment="1">
      <alignment horizontal="center" vertical="center" wrapText="1"/>
    </xf>
    <xf numFmtId="0" fontId="11" fillId="0" borderId="11" xfId="0" applyFont="1" applyBorder="1" applyAlignment="1">
      <alignment horizontal="left" vertical="center" wrapText="1"/>
    </xf>
    <xf numFmtId="0" fontId="18" fillId="0" borderId="7" xfId="0" applyFont="1" applyBorder="1" applyAlignment="1">
      <alignment vertical="center"/>
    </xf>
    <xf numFmtId="0" fontId="9" fillId="0" borderId="0" xfId="0" applyFont="1" applyAlignment="1">
      <alignment horizontal="left" vertical="center" indent="1"/>
    </xf>
    <xf numFmtId="0" fontId="24" fillId="0" borderId="7" xfId="0" applyFont="1" applyBorder="1" applyAlignment="1">
      <alignment vertical="center" wrapText="1"/>
    </xf>
    <xf numFmtId="164" fontId="11" fillId="0" borderId="0" xfId="0" applyNumberFormat="1" applyFont="1" applyAlignment="1">
      <alignment horizontal="left" vertical="center" wrapText="1"/>
    </xf>
    <xf numFmtId="0" fontId="27" fillId="0" borderId="0" xfId="0" applyFont="1" applyAlignment="1">
      <alignment vertical="center" wrapText="1"/>
    </xf>
    <xf numFmtId="0" fontId="29" fillId="0" borderId="0" xfId="1"/>
    <xf numFmtId="0" fontId="31" fillId="0" borderId="0" xfId="0" applyFont="1"/>
    <xf numFmtId="0" fontId="25" fillId="0" borderId="0" xfId="0" applyFont="1" applyAlignment="1">
      <alignment horizontal="left" vertical="center" wrapText="1"/>
    </xf>
    <xf numFmtId="0" fontId="33" fillId="0" borderId="0" xfId="0" applyFont="1"/>
    <xf numFmtId="0" fontId="26" fillId="0" borderId="0" xfId="0" applyFont="1" applyAlignment="1">
      <alignment wrapText="1"/>
    </xf>
    <xf numFmtId="0" fontId="35" fillId="0" borderId="0" xfId="0" applyFont="1"/>
    <xf numFmtId="0" fontId="32" fillId="0" borderId="0" xfId="0" applyFont="1" applyAlignment="1">
      <alignment horizontal="left" vertical="center" wrapText="1"/>
    </xf>
    <xf numFmtId="0" fontId="32" fillId="0" borderId="0" xfId="0" applyFont="1" applyAlignment="1">
      <alignment horizontal="left" vertical="center" indent="1"/>
    </xf>
    <xf numFmtId="0" fontId="36" fillId="0" borderId="0" xfId="0" applyFont="1" applyAlignment="1">
      <alignment horizontal="left" vertical="center" indent="1"/>
    </xf>
    <xf numFmtId="0" fontId="26" fillId="0" borderId="0" xfId="0" applyFont="1" applyAlignment="1">
      <alignment horizontal="left" vertical="center"/>
    </xf>
    <xf numFmtId="0" fontId="0" fillId="0" borderId="6" xfId="0" applyBorder="1" applyAlignment="1">
      <alignment vertical="center" wrapText="1"/>
    </xf>
    <xf numFmtId="0" fontId="38" fillId="0" borderId="2" xfId="0" applyFont="1" applyBorder="1" applyAlignment="1">
      <alignment horizontal="left" vertical="center" wrapText="1"/>
    </xf>
    <xf numFmtId="0" fontId="39" fillId="0" borderId="2" xfId="1" applyFont="1" applyBorder="1" applyAlignment="1">
      <alignment horizontal="left" vertical="center" wrapText="1"/>
    </xf>
    <xf numFmtId="0" fontId="30" fillId="0" borderId="0" xfId="0" applyFont="1" applyAlignment="1">
      <alignment horizontal="left" vertical="center" wrapText="1"/>
    </xf>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2" borderId="0" xfId="0" applyFont="1" applyFill="1" applyAlignment="1">
      <alignment horizontal="center" vertical="center"/>
    </xf>
    <xf numFmtId="0" fontId="31" fillId="0" borderId="0" xfId="0" applyFont="1" applyAlignment="1">
      <alignment horizontal="center"/>
    </xf>
    <xf numFmtId="0" fontId="26" fillId="0" borderId="0" xfId="0" applyFont="1" applyAlignment="1">
      <alignment horizontal="left" vertical="center" wrapText="1"/>
    </xf>
    <xf numFmtId="0" fontId="7" fillId="2" borderId="0" xfId="0" applyFont="1" applyFill="1" applyAlignment="1">
      <alignment horizontal="left" vertical="center" indent="1"/>
    </xf>
    <xf numFmtId="0" fontId="8" fillId="2" borderId="0" xfId="0" applyFont="1" applyFill="1" applyAlignment="1">
      <alignment horizontal="left" vertical="center" indent="1"/>
    </xf>
    <xf numFmtId="0" fontId="9" fillId="3" borderId="0" xfId="0" applyFont="1" applyFill="1" applyAlignment="1">
      <alignment horizontal="left" vertical="center" indent="1"/>
    </xf>
    <xf numFmtId="0" fontId="26" fillId="0" borderId="12" xfId="0" applyFont="1" applyBorder="1" applyAlignment="1">
      <alignment horizontal="left" vertical="center" wrapText="1"/>
    </xf>
    <xf numFmtId="0" fontId="26" fillId="0" borderId="0" xfId="0" applyFont="1" applyAlignment="1">
      <alignment vertical="center" wrapText="1"/>
    </xf>
    <xf numFmtId="0" fontId="13" fillId="0" borderId="0" xfId="0" applyFont="1" applyAlignment="1">
      <alignment horizontal="left" vertical="center" wrapText="1"/>
    </xf>
    <xf numFmtId="0" fontId="26" fillId="0" borderId="0" xfId="0" applyFont="1" applyAlignment="1">
      <alignment horizontal="left" vertical="center" wrapText="1" indent="1"/>
    </xf>
    <xf numFmtId="0" fontId="10" fillId="0" borderId="0" xfId="0" applyFont="1" applyAlignment="1">
      <alignment horizontal="left" vertical="center" wrapText="1" indent="1"/>
    </xf>
    <xf numFmtId="0" fontId="34" fillId="0" borderId="0" xfId="0" applyFont="1" applyAlignment="1">
      <alignment horizontal="left" vertical="center" wrapText="1"/>
    </xf>
    <xf numFmtId="0" fontId="32" fillId="0" borderId="0" xfId="0" applyFont="1" applyAlignment="1">
      <alignment vertical="center" wrapText="1"/>
    </xf>
    <xf numFmtId="0" fontId="25" fillId="0" borderId="0" xfId="0" applyFont="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1" fillId="0" borderId="0" xfId="0" applyFont="1" applyAlignment="1">
      <alignment horizontal="left" vertical="center" wrapText="1"/>
    </xf>
    <xf numFmtId="49" fontId="25" fillId="0" borderId="0" xfId="0" applyNumberFormat="1" applyFont="1" applyAlignment="1">
      <alignment horizontal="left" vertical="center" wrapText="1"/>
    </xf>
    <xf numFmtId="49" fontId="32" fillId="0" borderId="0" xfId="0" applyNumberFormat="1" applyFont="1" applyAlignment="1">
      <alignment horizontal="left" vertical="center" wrapText="1"/>
    </xf>
    <xf numFmtId="0" fontId="26" fillId="0" borderId="0" xfId="0" applyFont="1" applyAlignment="1">
      <alignment wrapText="1"/>
    </xf>
    <xf numFmtId="0" fontId="32" fillId="0" borderId="0" xfId="0" applyFont="1" applyAlignment="1">
      <alignment horizontal="left" vertical="center" wrapText="1"/>
    </xf>
    <xf numFmtId="0" fontId="32" fillId="0" borderId="0" xfId="0" applyFont="1"/>
    <xf numFmtId="0" fontId="36" fillId="0" borderId="0" xfId="0" applyFont="1" applyAlignment="1">
      <alignment horizontal="left" vertical="center" wrapText="1" indent="1"/>
    </xf>
    <xf numFmtId="0" fontId="23" fillId="0" borderId="0" xfId="0" applyFont="1" applyAlignment="1">
      <alignment horizontal="left" vertical="center" wrapText="1"/>
    </xf>
    <xf numFmtId="0" fontId="22" fillId="0" borderId="0" xfId="0" applyFont="1" applyAlignment="1">
      <alignment horizontal="left" vertical="center" wrapText="1"/>
    </xf>
    <xf numFmtId="49" fontId="26" fillId="0" borderId="0" xfId="0" applyNumberFormat="1" applyFont="1" applyAlignment="1">
      <alignment horizontal="left" vertical="center" wrapText="1" indent="1"/>
    </xf>
    <xf numFmtId="49" fontId="37" fillId="0" borderId="0" xfId="0" applyNumberFormat="1" applyFont="1" applyAlignment="1">
      <alignment horizontal="left" vertical="center" indent="1"/>
    </xf>
    <xf numFmtId="0" fontId="11" fillId="0" borderId="5" xfId="0" applyFont="1" applyBorder="1" applyAlignment="1">
      <alignment horizontal="left" vertical="center" wrapText="1"/>
    </xf>
    <xf numFmtId="0" fontId="11" fillId="4" borderId="3"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2" fillId="0" borderId="0" xfId="0" applyFont="1" applyAlignment="1">
      <alignment horizontal="left" vertical="center" wrapText="1"/>
    </xf>
    <xf numFmtId="0" fontId="16" fillId="6" borderId="1" xfId="0" applyFont="1" applyFill="1" applyBorder="1" applyAlignment="1">
      <alignment vertical="center"/>
    </xf>
  </cellXfs>
  <cellStyles count="2">
    <cellStyle name="Köprü" xfId="1" builtinId="8"/>
    <cellStyle name="Normal"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BF8F00"/>
      <rgbColor rgb="FFFF6600"/>
      <rgbColor rgb="FF59595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showGridLines="0" tabSelected="1" zoomScaleNormal="100" workbookViewId="0">
      <selection activeCell="E7" sqref="E7"/>
    </sheetView>
  </sheetViews>
  <sheetFormatPr defaultColWidth="8.7109375" defaultRowHeight="15" x14ac:dyDescent="0.25"/>
  <cols>
    <col min="1" max="1" width="4" customWidth="1"/>
    <col min="2" max="2" width="44" customWidth="1"/>
    <col min="3" max="3" width="56.85546875" customWidth="1"/>
    <col min="4" max="4" width="4" customWidth="1"/>
  </cols>
  <sheetData>
    <row r="1" spans="1:4" ht="9.75" customHeight="1" x14ac:dyDescent="0.25">
      <c r="A1" s="67"/>
      <c r="B1" s="67"/>
      <c r="C1" s="67"/>
      <c r="D1" s="67"/>
    </row>
    <row r="3" spans="1:4" ht="26.25" customHeight="1" x14ac:dyDescent="0.45">
      <c r="B3" s="68" t="s">
        <v>494</v>
      </c>
      <c r="C3" s="68"/>
    </row>
    <row r="4" spans="1:4" ht="15.75" customHeight="1" x14ac:dyDescent="0.3">
      <c r="B4" s="69" t="s">
        <v>0</v>
      </c>
      <c r="C4" s="69"/>
    </row>
    <row r="6" spans="1:4" ht="15" customHeight="1" x14ac:dyDescent="0.25">
      <c r="B6" s="70" t="s">
        <v>1</v>
      </c>
      <c r="C6" s="70"/>
    </row>
    <row r="7" spans="1:4" s="54" customFormat="1" ht="15" customHeight="1" x14ac:dyDescent="0.25">
      <c r="B7" s="72" t="s">
        <v>597</v>
      </c>
      <c r="C7" s="72"/>
    </row>
    <row r="9" spans="1:4" ht="21.75" customHeight="1" x14ac:dyDescent="0.25">
      <c r="B9" s="71" t="s">
        <v>2</v>
      </c>
      <c r="C9" s="71"/>
    </row>
    <row r="10" spans="1:4" ht="20.100000000000001" customHeight="1" x14ac:dyDescent="0.25">
      <c r="B10" s="18" t="s">
        <v>3</v>
      </c>
      <c r="C10" s="19" t="s">
        <v>4</v>
      </c>
    </row>
    <row r="11" spans="1:4" ht="20.100000000000001" customHeight="1" x14ac:dyDescent="0.25">
      <c r="B11" s="20" t="s">
        <v>5</v>
      </c>
      <c r="C11" s="21" t="s">
        <v>6</v>
      </c>
    </row>
    <row r="12" spans="1:4" ht="20.100000000000001" customHeight="1" x14ac:dyDescent="0.25">
      <c r="B12" s="18" t="s">
        <v>7</v>
      </c>
      <c r="C12" s="19" t="s">
        <v>8</v>
      </c>
    </row>
    <row r="13" spans="1:4" ht="20.100000000000001" customHeight="1" x14ac:dyDescent="0.25">
      <c r="B13" s="20" t="s">
        <v>9</v>
      </c>
      <c r="C13" s="21" t="s">
        <v>10</v>
      </c>
    </row>
    <row r="14" spans="1:4" ht="20.100000000000001" customHeight="1" x14ac:dyDescent="0.25">
      <c r="B14" s="18" t="s">
        <v>11</v>
      </c>
      <c r="C14" s="19" t="s">
        <v>12</v>
      </c>
    </row>
    <row r="15" spans="1:4" ht="20.100000000000001" customHeight="1" x14ac:dyDescent="0.25">
      <c r="B15" s="20" t="s">
        <v>13</v>
      </c>
      <c r="C15" s="21" t="s">
        <v>14</v>
      </c>
    </row>
    <row r="16" spans="1:4" ht="20.100000000000001" customHeight="1" x14ac:dyDescent="0.25">
      <c r="B16" s="18" t="s">
        <v>15</v>
      </c>
      <c r="C16" s="19" t="s">
        <v>16</v>
      </c>
    </row>
    <row r="17" spans="2:3" ht="20.100000000000001" customHeight="1" x14ac:dyDescent="0.25">
      <c r="B17" s="20" t="s">
        <v>17</v>
      </c>
      <c r="C17" s="21" t="s">
        <v>18</v>
      </c>
    </row>
    <row r="18" spans="2:3" ht="20.100000000000001" customHeight="1" x14ac:dyDescent="0.25">
      <c r="B18" s="18" t="s">
        <v>19</v>
      </c>
      <c r="C18" s="19" t="s">
        <v>20</v>
      </c>
    </row>
    <row r="19" spans="2:3" ht="20.100000000000001" customHeight="1" x14ac:dyDescent="0.25">
      <c r="B19" s="20" t="s">
        <v>21</v>
      </c>
      <c r="C19" s="21" t="s">
        <v>22</v>
      </c>
    </row>
    <row r="20" spans="2:3" ht="20.100000000000001" customHeight="1" x14ac:dyDescent="0.25">
      <c r="B20" s="18" t="s">
        <v>23</v>
      </c>
      <c r="C20" s="19" t="s">
        <v>24</v>
      </c>
    </row>
    <row r="21" spans="2:3" ht="20.100000000000001" customHeight="1" x14ac:dyDescent="0.25">
      <c r="B21" s="20" t="s">
        <v>25</v>
      </c>
      <c r="C21" s="21" t="s">
        <v>26</v>
      </c>
    </row>
    <row r="22" spans="2:3" ht="20.100000000000001" customHeight="1" x14ac:dyDescent="0.25">
      <c r="B22" s="18" t="s">
        <v>27</v>
      </c>
      <c r="C22" s="19" t="s">
        <v>28</v>
      </c>
    </row>
    <row r="23" spans="2:3" ht="20.100000000000001" customHeight="1" x14ac:dyDescent="0.25">
      <c r="B23" s="20" t="s">
        <v>29</v>
      </c>
      <c r="C23" s="21" t="s">
        <v>30</v>
      </c>
    </row>
    <row r="24" spans="2:3" ht="20.100000000000001" customHeight="1" x14ac:dyDescent="0.25">
      <c r="B24" s="18" t="s">
        <v>31</v>
      </c>
      <c r="C24" s="19" t="s">
        <v>32</v>
      </c>
    </row>
    <row r="25" spans="2:3" ht="20.100000000000001" customHeight="1" x14ac:dyDescent="0.25">
      <c r="B25" s="20" t="s">
        <v>33</v>
      </c>
      <c r="C25" s="21" t="s">
        <v>34</v>
      </c>
    </row>
    <row r="26" spans="2:3" ht="20.100000000000001" customHeight="1" x14ac:dyDescent="0.25">
      <c r="B26" s="18" t="s">
        <v>35</v>
      </c>
      <c r="C26" s="19" t="s">
        <v>36</v>
      </c>
    </row>
    <row r="27" spans="2:3" ht="20.100000000000001" customHeight="1" x14ac:dyDescent="0.25">
      <c r="B27" s="20" t="s">
        <v>37</v>
      </c>
      <c r="C27" s="21" t="s">
        <v>38</v>
      </c>
    </row>
    <row r="29" spans="2:3" ht="71.25" customHeight="1" x14ac:dyDescent="0.25">
      <c r="B29" s="66" t="s">
        <v>596</v>
      </c>
      <c r="C29" s="66"/>
    </row>
  </sheetData>
  <sheetProtection algorithmName="SHA-512" hashValue="rfXIlcPB90DEkIgVvYQKi9MndoDxgjNXUV6k9Udx03aKT4yw9TiH9HNPhjjrTRJJ0M4+BSWIogbiIf6nTT+ATw==" saltValue="T23XAbnhk0uyHsA+LGIR+w==" spinCount="100000" sheet="1" objects="1" scenarios="1"/>
  <mergeCells count="7">
    <mergeCell ref="B29:C29"/>
    <mergeCell ref="A1:D1"/>
    <mergeCell ref="B3:C3"/>
    <mergeCell ref="B4:C4"/>
    <mergeCell ref="B6:C6"/>
    <mergeCell ref="B9:C9"/>
    <mergeCell ref="B7:C7"/>
  </mergeCells>
  <hyperlinks>
    <hyperlink ref="B10" location="'1-Asgari Ucret'!A1" display="  1." xr:uid="{00000000-0004-0000-0000-000000000000}"/>
    <hyperlink ref="C10" location="'1-Asgari Ucret'!A1" display="Asgari Ücret ve Genel Bordro Parametreleri" xr:uid="{00000000-0004-0000-0000-000001000000}"/>
    <hyperlink ref="B11" location="'2-SGK Taban-Tavan'!A1" display="  2." xr:uid="{00000000-0004-0000-0000-000002000000}"/>
    <hyperlink ref="C11" location="'2-SGK Taban-Tavan'!A1" display="SGK Taban – Tavan Matrahları" xr:uid="{00000000-0004-0000-0000-000003000000}"/>
    <hyperlink ref="B12" location="'3-SGK Prim Oranları'!A1" display="  3." xr:uid="{00000000-0004-0000-0000-000004000000}"/>
    <hyperlink ref="C12" location="'3-SGK Prim Oranları'!A1" display="SGK Prim Oranları (İşçi / İşveren)" xr:uid="{00000000-0004-0000-0000-000005000000}"/>
    <hyperlink ref="B13" location="'4-Gelir Vergisi'!A1" display="  4." xr:uid="{00000000-0004-0000-0000-000006000000}"/>
    <hyperlink ref="C13" location="'4-Gelir Vergisi'!A1" display="Gelir Vergisi Dilimleri (2026)" xr:uid="{00000000-0004-0000-0000-000007000000}"/>
    <hyperlink ref="B14" location="'5-Damga Vergisi'!A1" display="  5." xr:uid="{00000000-0004-0000-0000-000008000000}"/>
    <hyperlink ref="C14" location="'5-Damga Vergisi'!A1" display="Damga Vergisi" xr:uid="{00000000-0004-0000-0000-000009000000}"/>
    <hyperlink ref="B15" location="'6-GV-DV İstisnası'!A1" display="  6." xr:uid="{00000000-0004-0000-0000-00000A000000}"/>
    <hyperlink ref="C15" location="'6-GV-DV İstisnası'!A1" display="GV ve DV İstisnaları (Asgari Ücret İstisnası)" xr:uid="{00000000-0004-0000-0000-00000B000000}"/>
    <hyperlink ref="B16" location="'7-Engelli İndirimi'!A1" display="  7." xr:uid="{00000000-0004-0000-0000-00000C000000}"/>
    <hyperlink ref="C16" location="'7-Engelli İndirimi'!A1" display="Engellilik İndirimi" xr:uid="{00000000-0004-0000-0000-00000D000000}"/>
    <hyperlink ref="B17" location="'8-Kıdem Tazminatı'!A1" display="  8." xr:uid="{00000000-0004-0000-0000-00000E000000}"/>
    <hyperlink ref="C17" location="'8-Kıdem Tazminatı'!A1" display="Kıdem Tazminatı (Temmuz–Aralık 2026 Tavanı)" xr:uid="{00000000-0004-0000-0000-00000F000000}"/>
    <hyperlink ref="B18" location="'9-İhbar Tazminatı'!A1" display="  9." xr:uid="{00000000-0004-0000-0000-000010000000}"/>
    <hyperlink ref="C18" location="'9-İhbar Tazminatı'!A1" display="İhbar Tazminatı" xr:uid="{00000000-0004-0000-0000-000011000000}"/>
    <hyperlink ref="B19" location="'10-Yıllık İzin'!A1" display="  10." xr:uid="{00000000-0004-0000-0000-000012000000}"/>
    <hyperlink ref="C19" location="'10-Yıllık İzin'!A1" display="Yıllık Ücretli İzin Süreleri" xr:uid="{00000000-0004-0000-0000-000013000000}"/>
    <hyperlink ref="B20" location="'11-SGK Rapor Parası'!A1" display="  11." xr:uid="{00000000-0004-0000-0000-000014000000}"/>
    <hyperlink ref="C20" location="'11-SGK Rapor Parası'!A1" display="SGK Rapor Parası (Geçici İş Göremezlik Ödeneği)" xr:uid="{00000000-0004-0000-0000-000015000000}"/>
    <hyperlink ref="B21" location="'12-Emekli (SGDP)'!A1" display="  12." xr:uid="{00000000-0004-0000-0000-000016000000}"/>
    <hyperlink ref="C21" location="'12-Emekli (SGDP)'!A1" display="Emekli Çalışanlar (SGDP)" xr:uid="{00000000-0004-0000-0000-000017000000}"/>
    <hyperlink ref="B22" location="'13-Kapıcı'!A1" display="  13." xr:uid="{00000000-0004-0000-0000-000018000000}"/>
    <hyperlink ref="C22" location="'13-Kapıcı'!A1" display="Kapıcı (Konut Kapıcısı) Bordro Hesaplamaları" xr:uid="{00000000-0004-0000-0000-000019000000}"/>
    <hyperlink ref="B23" location="'14-SGK Teşvikleri'!A1" display="  14." xr:uid="{00000000-0004-0000-0000-00001A000000}"/>
    <hyperlink ref="C23" location="'14-SGK Teşvikleri'!A1" display="SGK Prim Teşvikleri" xr:uid="{00000000-0004-0000-0000-00001B000000}"/>
    <hyperlink ref="B24" location="'15-Memur Parametreleri'!A1" display="  15." xr:uid="{00000000-0004-0000-0000-00001C000000}"/>
    <hyperlink ref="C24" location="'15-Memur Parametreleri'!A1" display="Memur / Kamu Personeli Parametreleri (Temmuz 2026)" xr:uid="{00000000-0004-0000-0000-00001D000000}"/>
    <hyperlink ref="B25" location="'15b-Harcırah'!A1" display="  15b." xr:uid="{00000000-0004-0000-0000-00001E000000}"/>
    <hyperlink ref="C25" location="'15b-Harcırah'!A1" display="Yurt İçi Harcırah (Gündelik) Tutarları" xr:uid="{00000000-0004-0000-0000-00001F000000}"/>
    <hyperlink ref="B26" location="'16-Dikkat Edilecek Hususlar'!A1" display="  16." xr:uid="{00000000-0004-0000-0000-000020000000}"/>
    <hyperlink ref="C26" location="'16-Dikkat Edilecek Hususlar'!A1" display="Dikkat Edilmesi Gereken Hususlar" xr:uid="{00000000-0004-0000-0000-000021000000}"/>
    <hyperlink ref="B27" location="'17-Kaynakça'!A1" display="  17." xr:uid="{00000000-0004-0000-0000-000022000000}"/>
    <hyperlink ref="C27" location="'17-Kaynakça'!A1" display="Kaynakça" xr:uid="{00000000-0004-0000-0000-000023000000}"/>
  </hyperlink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
  <sheetViews>
    <sheetView showGridLines="0" zoomScaleNormal="100" workbookViewId="0">
      <selection activeCell="A3" sqref="A3"/>
    </sheetView>
  </sheetViews>
  <sheetFormatPr defaultColWidth="8.7109375" defaultRowHeight="15" x14ac:dyDescent="0.25"/>
  <cols>
    <col min="1" max="1" width="30" customWidth="1"/>
    <col min="2" max="2" width="22" customWidth="1"/>
    <col min="3" max="3" width="62.140625" customWidth="1"/>
  </cols>
  <sheetData>
    <row r="1" spans="1:3" ht="33.75" customHeight="1" x14ac:dyDescent="0.25">
      <c r="A1" s="74" t="s">
        <v>225</v>
      </c>
      <c r="B1" s="74"/>
      <c r="C1" s="74"/>
    </row>
    <row r="2" spans="1:3" ht="18" customHeight="1" x14ac:dyDescent="0.25">
      <c r="A2" s="75" t="s">
        <v>226</v>
      </c>
      <c r="B2" s="75"/>
      <c r="C2" s="75"/>
    </row>
    <row r="3" spans="1:3" ht="24.95" customHeight="1" x14ac:dyDescent="0.25">
      <c r="A3" s="15" t="s">
        <v>41</v>
      </c>
    </row>
    <row r="4" spans="1:3" ht="19.5" customHeight="1" x14ac:dyDescent="0.25">
      <c r="A4" s="76" t="s">
        <v>227</v>
      </c>
      <c r="B4" s="76"/>
      <c r="C4" s="76"/>
    </row>
    <row r="5" spans="1:3" ht="30" customHeight="1" x14ac:dyDescent="0.25">
      <c r="A5" s="3" t="s">
        <v>228</v>
      </c>
      <c r="B5" s="3" t="s">
        <v>229</v>
      </c>
      <c r="C5" s="3" t="s">
        <v>230</v>
      </c>
    </row>
    <row r="6" spans="1:3" ht="20.100000000000001" customHeight="1" x14ac:dyDescent="0.25">
      <c r="A6" s="4" t="s">
        <v>231</v>
      </c>
      <c r="B6" s="28" t="s">
        <v>232</v>
      </c>
      <c r="C6" s="4" t="s">
        <v>233</v>
      </c>
    </row>
    <row r="7" spans="1:3" ht="20.100000000000001" customHeight="1" x14ac:dyDescent="0.25">
      <c r="A7" s="4" t="s">
        <v>234</v>
      </c>
      <c r="B7" s="28" t="s">
        <v>235</v>
      </c>
      <c r="C7" s="4" t="s">
        <v>236</v>
      </c>
    </row>
    <row r="8" spans="1:3" ht="20.100000000000001" customHeight="1" x14ac:dyDescent="0.25">
      <c r="A8" s="4" t="s">
        <v>237</v>
      </c>
      <c r="B8" s="28" t="s">
        <v>238</v>
      </c>
      <c r="C8" s="4" t="s">
        <v>239</v>
      </c>
    </row>
    <row r="9" spans="1:3" ht="20.100000000000001" customHeight="1" x14ac:dyDescent="0.25">
      <c r="A9" s="4" t="s">
        <v>240</v>
      </c>
      <c r="B9" s="28" t="s">
        <v>241</v>
      </c>
      <c r="C9" s="4" t="s">
        <v>242</v>
      </c>
    </row>
    <row r="11" spans="1:3" ht="19.5" customHeight="1" x14ac:dyDescent="0.25">
      <c r="A11" s="76" t="s">
        <v>243</v>
      </c>
      <c r="B11" s="76"/>
      <c r="C11" s="76"/>
    </row>
    <row r="12" spans="1:3" ht="30" customHeight="1" x14ac:dyDescent="0.25">
      <c r="A12" s="3" t="s">
        <v>43</v>
      </c>
      <c r="B12" s="3" t="s">
        <v>244</v>
      </c>
      <c r="C12" s="3" t="s">
        <v>78</v>
      </c>
    </row>
    <row r="13" spans="1:3" ht="37.5" customHeight="1" x14ac:dyDescent="0.25">
      <c r="A13" s="4" t="s">
        <v>245</v>
      </c>
      <c r="B13" s="4" t="s">
        <v>537</v>
      </c>
      <c r="C13" s="4" t="s">
        <v>539</v>
      </c>
    </row>
    <row r="14" spans="1:3" ht="33" customHeight="1" x14ac:dyDescent="0.25">
      <c r="A14" s="4" t="s">
        <v>246</v>
      </c>
      <c r="B14" s="4" t="s">
        <v>247</v>
      </c>
      <c r="C14" s="4" t="s">
        <v>248</v>
      </c>
    </row>
    <row r="15" spans="1:3" ht="38.25" customHeight="1" x14ac:dyDescent="0.25">
      <c r="A15" s="4" t="s">
        <v>217</v>
      </c>
      <c r="B15" s="4" t="s">
        <v>249</v>
      </c>
      <c r="C15" s="4" t="s">
        <v>250</v>
      </c>
    </row>
    <row r="16" spans="1:3" ht="20.100000000000001" customHeight="1" x14ac:dyDescent="0.25">
      <c r="A16" s="4" t="s">
        <v>12</v>
      </c>
      <c r="B16" s="4" t="s">
        <v>249</v>
      </c>
      <c r="C16" s="4" t="s">
        <v>538</v>
      </c>
    </row>
    <row r="17" spans="1:6" ht="20.100000000000001" customHeight="1" x14ac:dyDescent="0.25">
      <c r="A17" s="4" t="s">
        <v>220</v>
      </c>
      <c r="B17" s="4" t="s">
        <v>251</v>
      </c>
      <c r="C17" s="4" t="s">
        <v>541</v>
      </c>
    </row>
    <row r="19" spans="1:6" ht="57.75" customHeight="1" x14ac:dyDescent="0.25">
      <c r="A19" s="83" t="s">
        <v>540</v>
      </c>
      <c r="B19" s="83"/>
      <c r="C19" s="83"/>
      <c r="D19" s="58"/>
      <c r="E19" s="58"/>
      <c r="F19" s="58"/>
    </row>
    <row r="20" spans="1:6" ht="72.75" customHeight="1" x14ac:dyDescent="0.25">
      <c r="A20" s="89" t="s">
        <v>542</v>
      </c>
      <c r="B20" s="89"/>
      <c r="C20" s="89"/>
      <c r="D20" s="89"/>
      <c r="E20" s="89"/>
      <c r="F20" s="89"/>
    </row>
  </sheetData>
  <mergeCells count="6">
    <mergeCell ref="A20:F20"/>
    <mergeCell ref="A1:C1"/>
    <mergeCell ref="A2:C2"/>
    <mergeCell ref="A4:C4"/>
    <mergeCell ref="A11:C11"/>
    <mergeCell ref="A19:C19"/>
  </mergeCells>
  <hyperlinks>
    <hyperlink ref="A3" location="'Kapak'!A1" display="◄ İçindekiler'e Dön" xr:uid="{70A84F47-B9EE-4C48-B734-66AC01DDEF40}"/>
  </hyperlink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
  <sheetViews>
    <sheetView showGridLines="0" zoomScaleNormal="100" workbookViewId="0">
      <selection activeCell="A3" sqref="A3"/>
    </sheetView>
  </sheetViews>
  <sheetFormatPr defaultColWidth="8.7109375" defaultRowHeight="15" x14ac:dyDescent="0.25"/>
  <cols>
    <col min="1" max="1" width="38.85546875" customWidth="1"/>
    <col min="2" max="2" width="22" customWidth="1"/>
    <col min="3" max="3" width="67.7109375" customWidth="1"/>
  </cols>
  <sheetData>
    <row r="1" spans="1:6" ht="33.75" customHeight="1" x14ac:dyDescent="0.25">
      <c r="A1" s="74" t="s">
        <v>252</v>
      </c>
      <c r="B1" s="74"/>
      <c r="C1" s="74"/>
    </row>
    <row r="2" spans="1:6" ht="18" customHeight="1" x14ac:dyDescent="0.25">
      <c r="A2" s="75" t="s">
        <v>253</v>
      </c>
      <c r="B2" s="75"/>
      <c r="C2" s="75"/>
    </row>
    <row r="3" spans="1:6" ht="24.95" customHeight="1" x14ac:dyDescent="0.25">
      <c r="A3" s="15" t="s">
        <v>41</v>
      </c>
    </row>
    <row r="4" spans="1:6" ht="19.5" customHeight="1" x14ac:dyDescent="0.25">
      <c r="A4" s="76" t="s">
        <v>254</v>
      </c>
      <c r="B4" s="76"/>
      <c r="C4" s="76"/>
    </row>
    <row r="5" spans="1:6" ht="30" customHeight="1" x14ac:dyDescent="0.25">
      <c r="A5" s="3" t="s">
        <v>228</v>
      </c>
      <c r="B5" s="3" t="s">
        <v>255</v>
      </c>
      <c r="C5" s="3" t="s">
        <v>78</v>
      </c>
    </row>
    <row r="6" spans="1:6" ht="21.95" customHeight="1" x14ac:dyDescent="0.25">
      <c r="A6" s="4" t="s">
        <v>256</v>
      </c>
      <c r="B6" s="4" t="s">
        <v>257</v>
      </c>
      <c r="C6" s="4" t="s">
        <v>258</v>
      </c>
    </row>
    <row r="7" spans="1:6" ht="21.95" customHeight="1" x14ac:dyDescent="0.25">
      <c r="A7" s="4" t="s">
        <v>259</v>
      </c>
      <c r="B7" s="4" t="s">
        <v>260</v>
      </c>
      <c r="C7" s="4" t="s">
        <v>135</v>
      </c>
    </row>
    <row r="8" spans="1:6" ht="21.95" customHeight="1" x14ac:dyDescent="0.25">
      <c r="A8" s="4" t="s">
        <v>261</v>
      </c>
      <c r="B8" s="4" t="s">
        <v>262</v>
      </c>
      <c r="C8" s="4" t="s">
        <v>135</v>
      </c>
    </row>
    <row r="9" spans="1:6" ht="21.95" customHeight="1" x14ac:dyDescent="0.25">
      <c r="A9" s="4" t="s">
        <v>263</v>
      </c>
      <c r="B9" s="4" t="s">
        <v>264</v>
      </c>
      <c r="C9" s="4" t="s">
        <v>265</v>
      </c>
    </row>
    <row r="10" spans="1:6" ht="21.95" customHeight="1" x14ac:dyDescent="0.25">
      <c r="A10" s="4" t="s">
        <v>266</v>
      </c>
      <c r="B10" s="4" t="s">
        <v>267</v>
      </c>
      <c r="C10" s="4" t="s">
        <v>268</v>
      </c>
    </row>
    <row r="12" spans="1:6" ht="19.5" customHeight="1" x14ac:dyDescent="0.25">
      <c r="A12" s="76" t="s">
        <v>269</v>
      </c>
      <c r="B12" s="76"/>
      <c r="C12" s="76"/>
    </row>
    <row r="13" spans="1:6" ht="198" customHeight="1" x14ac:dyDescent="0.25">
      <c r="A13" s="73" t="s">
        <v>598</v>
      </c>
      <c r="B13" s="73"/>
      <c r="C13" s="73"/>
      <c r="D13" s="36"/>
      <c r="E13" s="36"/>
      <c r="F13" s="36"/>
    </row>
    <row r="15" spans="1:6" ht="19.5" customHeight="1" x14ac:dyDescent="0.25">
      <c r="A15" s="76" t="s">
        <v>270</v>
      </c>
      <c r="B15" s="76"/>
      <c r="C15" s="76"/>
    </row>
    <row r="16" spans="1:6" ht="84.75" customHeight="1" x14ac:dyDescent="0.25">
      <c r="A16" s="84" t="s">
        <v>543</v>
      </c>
      <c r="B16" s="84"/>
      <c r="C16" s="84"/>
      <c r="D16" s="35"/>
      <c r="E16" s="35"/>
      <c r="F16" s="35"/>
    </row>
    <row r="17" spans="1:6" ht="15" customHeight="1" x14ac:dyDescent="0.25">
      <c r="A17" s="35"/>
      <c r="B17" s="35"/>
      <c r="C17" s="35"/>
      <c r="D17" s="35"/>
      <c r="E17" s="35"/>
      <c r="F17" s="35"/>
    </row>
    <row r="18" spans="1:6" x14ac:dyDescent="0.25">
      <c r="A18" s="90" t="s">
        <v>544</v>
      </c>
      <c r="B18" s="90"/>
      <c r="C18" s="90"/>
    </row>
  </sheetData>
  <mergeCells count="8">
    <mergeCell ref="A18:C18"/>
    <mergeCell ref="A15:C15"/>
    <mergeCell ref="A1:C1"/>
    <mergeCell ref="A2:C2"/>
    <mergeCell ref="A4:C4"/>
    <mergeCell ref="A12:C12"/>
    <mergeCell ref="A13:C13"/>
    <mergeCell ref="A16:C16"/>
  </mergeCells>
  <hyperlinks>
    <hyperlink ref="A3" location="'Kapak'!A1" display="◄ İçindekiler'e Dön" xr:uid="{35910FBA-3BE7-42A2-836A-520F44777288}"/>
  </hyperlinks>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showGridLines="0" zoomScaleNormal="100" workbookViewId="0">
      <selection activeCell="A3" sqref="A3"/>
    </sheetView>
  </sheetViews>
  <sheetFormatPr defaultColWidth="8.7109375" defaultRowHeight="15" x14ac:dyDescent="0.25"/>
  <cols>
    <col min="1" max="1" width="32" customWidth="1"/>
    <col min="2" max="2" width="57.28515625" customWidth="1"/>
    <col min="3" max="3" width="42.42578125" customWidth="1"/>
  </cols>
  <sheetData>
    <row r="1" spans="1:3" ht="33.75" customHeight="1" x14ac:dyDescent="0.25">
      <c r="A1" s="74" t="s">
        <v>271</v>
      </c>
      <c r="B1" s="74"/>
      <c r="C1" s="74"/>
    </row>
    <row r="2" spans="1:3" ht="18" customHeight="1" x14ac:dyDescent="0.25">
      <c r="A2" s="75" t="s">
        <v>272</v>
      </c>
      <c r="B2" s="75"/>
      <c r="C2" s="75"/>
    </row>
    <row r="3" spans="1:3" ht="24.95" customHeight="1" x14ac:dyDescent="0.25">
      <c r="A3" s="15" t="s">
        <v>41</v>
      </c>
    </row>
    <row r="4" spans="1:3" ht="19.5" customHeight="1" x14ac:dyDescent="0.25">
      <c r="A4" s="76" t="s">
        <v>273</v>
      </c>
      <c r="B4" s="76"/>
      <c r="C4" s="76"/>
    </row>
    <row r="5" spans="1:3" ht="30" customHeight="1" x14ac:dyDescent="0.25">
      <c r="A5" s="3" t="s">
        <v>43</v>
      </c>
      <c r="B5" s="3" t="s">
        <v>274</v>
      </c>
      <c r="C5" s="3" t="s">
        <v>78</v>
      </c>
    </row>
    <row r="6" spans="1:3" ht="20.25" customHeight="1" x14ac:dyDescent="0.25">
      <c r="A6" s="4" t="s">
        <v>275</v>
      </c>
      <c r="B6" s="4" t="s">
        <v>276</v>
      </c>
      <c r="C6" s="4" t="s">
        <v>277</v>
      </c>
    </row>
    <row r="7" spans="1:3" ht="39" customHeight="1" x14ac:dyDescent="0.25">
      <c r="A7" s="4" t="s">
        <v>278</v>
      </c>
      <c r="B7" s="4" t="s">
        <v>279</v>
      </c>
      <c r="C7" s="4" t="s">
        <v>280</v>
      </c>
    </row>
    <row r="8" spans="1:3" ht="37.5" customHeight="1" x14ac:dyDescent="0.25">
      <c r="A8" s="4" t="s">
        <v>281</v>
      </c>
      <c r="B8" s="4" t="s">
        <v>279</v>
      </c>
      <c r="C8" s="4" t="s">
        <v>282</v>
      </c>
    </row>
    <row r="9" spans="1:3" ht="216.75" customHeight="1" x14ac:dyDescent="0.25">
      <c r="A9" s="4" t="s">
        <v>283</v>
      </c>
      <c r="B9" s="4" t="s">
        <v>546</v>
      </c>
      <c r="C9" s="4" t="s">
        <v>284</v>
      </c>
    </row>
    <row r="10" spans="1:3" ht="26.25" customHeight="1" x14ac:dyDescent="0.25">
      <c r="A10" s="4" t="s">
        <v>285</v>
      </c>
      <c r="B10" s="4" t="s">
        <v>286</v>
      </c>
      <c r="C10" s="4" t="s">
        <v>287</v>
      </c>
    </row>
    <row r="11" spans="1:3" ht="24" customHeight="1" x14ac:dyDescent="0.25">
      <c r="A11" s="4" t="s">
        <v>288</v>
      </c>
      <c r="B11" s="4" t="s">
        <v>289</v>
      </c>
      <c r="C11" s="4" t="s">
        <v>290</v>
      </c>
    </row>
    <row r="12" spans="1:3" ht="30" customHeight="1" x14ac:dyDescent="0.25">
      <c r="A12" s="4" t="s">
        <v>291</v>
      </c>
      <c r="B12" s="4" t="s">
        <v>292</v>
      </c>
      <c r="C12" s="4" t="s">
        <v>293</v>
      </c>
    </row>
    <row r="13" spans="1:3" ht="48.75" customHeight="1" x14ac:dyDescent="0.25">
      <c r="A13" s="4" t="s">
        <v>294</v>
      </c>
      <c r="B13" s="4" t="s">
        <v>547</v>
      </c>
      <c r="C13" s="4" t="s">
        <v>295</v>
      </c>
    </row>
    <row r="14" spans="1:3" ht="66" customHeight="1" x14ac:dyDescent="0.25">
      <c r="A14" s="4" t="s">
        <v>296</v>
      </c>
      <c r="B14" s="4" t="s">
        <v>548</v>
      </c>
      <c r="C14" s="4" t="s">
        <v>297</v>
      </c>
    </row>
    <row r="16" spans="1:3" ht="19.5" customHeight="1" x14ac:dyDescent="0.25">
      <c r="A16" s="76" t="s">
        <v>298</v>
      </c>
      <c r="B16" s="76"/>
      <c r="C16" s="76"/>
    </row>
    <row r="17" spans="1:6" ht="95.25" customHeight="1" x14ac:dyDescent="0.25">
      <c r="A17" s="83" t="s">
        <v>549</v>
      </c>
      <c r="B17" s="83"/>
      <c r="C17" s="83"/>
      <c r="D17" s="58"/>
      <c r="E17" s="58"/>
      <c r="F17" s="58"/>
    </row>
    <row r="18" spans="1:6" ht="60.75" customHeight="1" x14ac:dyDescent="0.25">
      <c r="A18" s="91" t="s">
        <v>299</v>
      </c>
      <c r="B18" s="91"/>
      <c r="C18" s="91"/>
      <c r="D18" s="59"/>
      <c r="E18" s="59"/>
      <c r="F18" s="59"/>
    </row>
    <row r="19" spans="1:6" ht="15" customHeight="1" x14ac:dyDescent="0.25">
      <c r="A19" s="91" t="s">
        <v>545</v>
      </c>
      <c r="B19" s="91"/>
      <c r="C19" s="91"/>
      <c r="D19" s="91"/>
      <c r="E19" s="91"/>
      <c r="F19" s="91"/>
    </row>
  </sheetData>
  <mergeCells count="7">
    <mergeCell ref="A19:F19"/>
    <mergeCell ref="A1:C1"/>
    <mergeCell ref="A2:C2"/>
    <mergeCell ref="A4:C4"/>
    <mergeCell ref="A16:C16"/>
    <mergeCell ref="A17:C17"/>
    <mergeCell ref="A18:C18"/>
  </mergeCells>
  <hyperlinks>
    <hyperlink ref="A3" location="'Kapak'!A1" display="◄ İçindekiler'e Dön" xr:uid="{AC558AE7-798B-414A-B2A8-BE0E8498B82C}"/>
  </hyperlinks>
  <pageMargins left="0.75" right="0.75" top="1" bottom="1"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4"/>
  <sheetViews>
    <sheetView showGridLines="0" zoomScaleNormal="100" workbookViewId="0">
      <selection activeCell="A3" sqref="A3"/>
    </sheetView>
  </sheetViews>
  <sheetFormatPr defaultColWidth="8.7109375" defaultRowHeight="15" x14ac:dyDescent="0.25"/>
  <cols>
    <col min="1" max="1" width="34" customWidth="1"/>
    <col min="2" max="2" width="26.42578125" customWidth="1"/>
    <col min="3" max="3" width="67.5703125" customWidth="1"/>
  </cols>
  <sheetData>
    <row r="1" spans="1:3" ht="33.75" customHeight="1" x14ac:dyDescent="0.25">
      <c r="A1" s="74" t="s">
        <v>300</v>
      </c>
      <c r="B1" s="74"/>
      <c r="C1" s="74"/>
    </row>
    <row r="2" spans="1:3" ht="18" customHeight="1" x14ac:dyDescent="0.25">
      <c r="A2" s="75" t="s">
        <v>301</v>
      </c>
      <c r="B2" s="75"/>
      <c r="C2" s="75"/>
    </row>
    <row r="3" spans="1:3" ht="24.95" customHeight="1" x14ac:dyDescent="0.25">
      <c r="A3" s="15" t="s">
        <v>41</v>
      </c>
    </row>
    <row r="4" spans="1:3" ht="19.5" customHeight="1" x14ac:dyDescent="0.25">
      <c r="A4" s="76" t="s">
        <v>302</v>
      </c>
      <c r="B4" s="76"/>
      <c r="C4" s="76"/>
    </row>
    <row r="5" spans="1:3" ht="30" customHeight="1" x14ac:dyDescent="0.25">
      <c r="A5" s="3" t="s">
        <v>43</v>
      </c>
      <c r="B5" s="3" t="s">
        <v>303</v>
      </c>
      <c r="C5" s="3" t="s">
        <v>304</v>
      </c>
    </row>
    <row r="6" spans="1:3" ht="20.100000000000001" customHeight="1" x14ac:dyDescent="0.25">
      <c r="A6" s="4" t="s">
        <v>305</v>
      </c>
      <c r="B6" s="4" t="s">
        <v>306</v>
      </c>
      <c r="C6" s="37" t="s">
        <v>307</v>
      </c>
    </row>
    <row r="7" spans="1:3" ht="20.100000000000001" customHeight="1" x14ac:dyDescent="0.25">
      <c r="A7" s="4" t="s">
        <v>308</v>
      </c>
      <c r="B7" s="4" t="s">
        <v>91</v>
      </c>
      <c r="C7" s="37" t="s">
        <v>251</v>
      </c>
    </row>
    <row r="8" spans="1:3" ht="20.100000000000001" customHeight="1" x14ac:dyDescent="0.25">
      <c r="A8" s="4" t="s">
        <v>309</v>
      </c>
      <c r="B8" s="4" t="s">
        <v>94</v>
      </c>
      <c r="C8" s="37" t="s">
        <v>310</v>
      </c>
    </row>
    <row r="9" spans="1:3" ht="36.75" customHeight="1" x14ac:dyDescent="0.25">
      <c r="A9" s="4" t="s">
        <v>311</v>
      </c>
      <c r="B9" s="4" t="s">
        <v>312</v>
      </c>
      <c r="C9" s="37" t="s">
        <v>313</v>
      </c>
    </row>
    <row r="11" spans="1:3" ht="57.75" customHeight="1" x14ac:dyDescent="0.25">
      <c r="A11" s="78" t="s">
        <v>554</v>
      </c>
      <c r="B11" s="78"/>
      <c r="C11" s="78"/>
    </row>
    <row r="13" spans="1:3" ht="19.5" customHeight="1" x14ac:dyDescent="0.25">
      <c r="A13" s="76" t="s">
        <v>314</v>
      </c>
      <c r="B13" s="76"/>
      <c r="C13" s="76"/>
    </row>
    <row r="14" spans="1:3" ht="30" customHeight="1" x14ac:dyDescent="0.25">
      <c r="A14" s="3" t="s">
        <v>43</v>
      </c>
      <c r="B14" s="3" t="s">
        <v>160</v>
      </c>
      <c r="C14" s="3" t="s">
        <v>78</v>
      </c>
    </row>
    <row r="15" spans="1:3" ht="30" customHeight="1" x14ac:dyDescent="0.25">
      <c r="A15" s="4" t="s">
        <v>315</v>
      </c>
      <c r="B15" s="4" t="s">
        <v>316</v>
      </c>
      <c r="C15" s="37" t="s">
        <v>317</v>
      </c>
    </row>
    <row r="16" spans="1:3" ht="30" customHeight="1" x14ac:dyDescent="0.25">
      <c r="A16" s="4" t="s">
        <v>318</v>
      </c>
      <c r="B16" s="4" t="s">
        <v>251</v>
      </c>
      <c r="C16" s="37" t="s">
        <v>555</v>
      </c>
    </row>
    <row r="17" spans="1:6" ht="65.25" customHeight="1" x14ac:dyDescent="0.25">
      <c r="A17" s="4" t="s">
        <v>319</v>
      </c>
      <c r="B17" s="4" t="s">
        <v>320</v>
      </c>
      <c r="C17" s="37" t="s">
        <v>556</v>
      </c>
    </row>
    <row r="18" spans="1:6" ht="20.100000000000001" customHeight="1" x14ac:dyDescent="0.25">
      <c r="A18" s="4" t="s">
        <v>321</v>
      </c>
      <c r="B18" s="4" t="s">
        <v>249</v>
      </c>
      <c r="C18" s="37" t="s">
        <v>322</v>
      </c>
    </row>
    <row r="19" spans="1:6" ht="15" customHeight="1" x14ac:dyDescent="0.25">
      <c r="A19" s="79"/>
      <c r="B19" s="79"/>
      <c r="C19" s="79"/>
      <c r="D19" s="79"/>
      <c r="E19" s="79"/>
      <c r="F19" s="79"/>
    </row>
    <row r="20" spans="1:6" x14ac:dyDescent="0.25">
      <c r="A20" s="60" t="s">
        <v>557</v>
      </c>
      <c r="B20" s="58"/>
      <c r="C20" s="58"/>
    </row>
    <row r="21" spans="1:6" ht="23.25" customHeight="1" x14ac:dyDescent="0.25">
      <c r="A21" s="60" t="s">
        <v>601</v>
      </c>
      <c r="B21" s="58"/>
      <c r="C21" s="58"/>
    </row>
    <row r="22" spans="1:6" x14ac:dyDescent="0.25">
      <c r="A22" s="61"/>
      <c r="B22" s="58"/>
      <c r="C22" s="58"/>
    </row>
    <row r="23" spans="1:6" x14ac:dyDescent="0.25">
      <c r="A23" s="61" t="s">
        <v>553</v>
      </c>
      <c r="B23" s="58"/>
      <c r="C23" s="58"/>
    </row>
    <row r="24" spans="1:6" x14ac:dyDescent="0.25">
      <c r="A24" s="60" t="s">
        <v>550</v>
      </c>
      <c r="B24" s="58"/>
      <c r="C24" s="58"/>
    </row>
    <row r="25" spans="1:6" x14ac:dyDescent="0.25">
      <c r="A25" s="60" t="s">
        <v>551</v>
      </c>
      <c r="B25" s="58"/>
      <c r="C25" s="58"/>
    </row>
    <row r="26" spans="1:6" x14ac:dyDescent="0.25">
      <c r="A26" s="60" t="s">
        <v>558</v>
      </c>
      <c r="B26" s="58"/>
      <c r="C26" s="58"/>
    </row>
    <row r="27" spans="1:6" x14ac:dyDescent="0.25">
      <c r="A27" s="60" t="s">
        <v>552</v>
      </c>
      <c r="B27" s="58"/>
      <c r="C27" s="58"/>
    </row>
    <row r="28" spans="1:6" x14ac:dyDescent="0.25">
      <c r="A28" s="60"/>
      <c r="B28" s="58"/>
      <c r="C28" s="58"/>
    </row>
    <row r="29" spans="1:6" x14ac:dyDescent="0.25">
      <c r="A29" s="93" t="s">
        <v>599</v>
      </c>
      <c r="B29" s="93"/>
      <c r="C29" s="93"/>
    </row>
    <row r="30" spans="1:6" x14ac:dyDescent="0.25">
      <c r="A30" s="58"/>
      <c r="B30" s="58"/>
      <c r="C30" s="58"/>
    </row>
    <row r="31" spans="1:6" ht="20.100000000000001" customHeight="1" x14ac:dyDescent="0.25">
      <c r="A31" s="92" t="s">
        <v>600</v>
      </c>
      <c r="B31" s="92"/>
      <c r="C31" s="92"/>
    </row>
    <row r="32" spans="1:6" ht="20.100000000000001" customHeight="1" x14ac:dyDescent="0.25">
      <c r="A32" s="38"/>
    </row>
    <row r="33" spans="1:1" ht="20.100000000000001" customHeight="1" x14ac:dyDescent="0.25">
      <c r="A33" s="38"/>
    </row>
    <row r="34" spans="1:1" ht="20.100000000000001" customHeight="1" x14ac:dyDescent="0.25">
      <c r="A34" s="38"/>
    </row>
  </sheetData>
  <mergeCells count="8">
    <mergeCell ref="A31:C31"/>
    <mergeCell ref="A11:C11"/>
    <mergeCell ref="A19:F19"/>
    <mergeCell ref="A1:C1"/>
    <mergeCell ref="A2:C2"/>
    <mergeCell ref="A4:C4"/>
    <mergeCell ref="A13:C13"/>
    <mergeCell ref="A29:C29"/>
  </mergeCells>
  <hyperlinks>
    <hyperlink ref="A3" location="'Kapak'!A1" display="◄ İçindekiler'e Dön" xr:uid="{D86070E1-57ED-44F6-A968-E9F8E5A0787D}"/>
  </hyperlinks>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3"/>
  <sheetViews>
    <sheetView showGridLines="0" zoomScaleNormal="100" workbookViewId="0">
      <selection activeCell="A3" sqref="A3"/>
    </sheetView>
  </sheetViews>
  <sheetFormatPr defaultColWidth="8.7109375" defaultRowHeight="15" x14ac:dyDescent="0.25"/>
  <cols>
    <col min="1" max="1" width="32" customWidth="1"/>
    <col min="2" max="2" width="22" customWidth="1"/>
    <col min="3" max="3" width="69.5703125" customWidth="1"/>
  </cols>
  <sheetData>
    <row r="1" spans="1:6" ht="33.75" customHeight="1" x14ac:dyDescent="0.25">
      <c r="A1" s="74" t="s">
        <v>323</v>
      </c>
      <c r="B1" s="74"/>
      <c r="C1" s="74"/>
    </row>
    <row r="2" spans="1:6" ht="18" customHeight="1" x14ac:dyDescent="0.25">
      <c r="A2" s="75" t="s">
        <v>324</v>
      </c>
      <c r="B2" s="75"/>
      <c r="C2" s="75"/>
    </row>
    <row r="3" spans="1:6" ht="24.95" customHeight="1" x14ac:dyDescent="0.25">
      <c r="A3" s="15" t="s">
        <v>41</v>
      </c>
    </row>
    <row r="4" spans="1:6" ht="19.5" customHeight="1" x14ac:dyDescent="0.25">
      <c r="A4" s="76" t="s">
        <v>325</v>
      </c>
      <c r="B4" s="76"/>
      <c r="C4" s="76"/>
    </row>
    <row r="5" spans="1:6" ht="30" customHeight="1" x14ac:dyDescent="0.25">
      <c r="A5" s="3" t="s">
        <v>43</v>
      </c>
      <c r="B5" s="3" t="s">
        <v>244</v>
      </c>
      <c r="C5" s="3" t="s">
        <v>78</v>
      </c>
    </row>
    <row r="6" spans="1:6" ht="39.75" customHeight="1" x14ac:dyDescent="0.25">
      <c r="A6" s="4" t="s">
        <v>217</v>
      </c>
      <c r="B6" s="4" t="s">
        <v>326</v>
      </c>
      <c r="C6" s="4" t="s">
        <v>327</v>
      </c>
    </row>
    <row r="7" spans="1:6" ht="80.25" customHeight="1" x14ac:dyDescent="0.25">
      <c r="A7" s="4" t="s">
        <v>12</v>
      </c>
      <c r="B7" s="4" t="s">
        <v>326</v>
      </c>
      <c r="C7" s="4" t="s">
        <v>567</v>
      </c>
    </row>
    <row r="8" spans="1:6" ht="36" customHeight="1" x14ac:dyDescent="0.25">
      <c r="A8" s="4" t="s">
        <v>220</v>
      </c>
      <c r="B8" s="4" t="s">
        <v>328</v>
      </c>
      <c r="C8" s="4" t="s">
        <v>562</v>
      </c>
    </row>
    <row r="9" spans="1:6" ht="42" customHeight="1" x14ac:dyDescent="0.25">
      <c r="A9" s="4" t="s">
        <v>329</v>
      </c>
      <c r="B9" s="4" t="s">
        <v>330</v>
      </c>
      <c r="C9" s="4" t="s">
        <v>331</v>
      </c>
    </row>
    <row r="11" spans="1:6" ht="19.5" customHeight="1" x14ac:dyDescent="0.25">
      <c r="A11" s="76" t="s">
        <v>332</v>
      </c>
      <c r="B11" s="76"/>
      <c r="C11" s="76"/>
    </row>
    <row r="12" spans="1:6" ht="71.25" customHeight="1" x14ac:dyDescent="0.25">
      <c r="A12" s="84" t="s">
        <v>563</v>
      </c>
      <c r="B12" s="84"/>
      <c r="C12" s="84"/>
      <c r="D12" s="35"/>
      <c r="E12" s="35"/>
      <c r="F12" s="35"/>
    </row>
    <row r="14" spans="1:6" ht="19.5" customHeight="1" x14ac:dyDescent="0.25">
      <c r="A14" s="76" t="s">
        <v>333</v>
      </c>
      <c r="B14" s="76"/>
      <c r="C14" s="76"/>
    </row>
    <row r="15" spans="1:6" ht="90.75" customHeight="1" x14ac:dyDescent="0.25">
      <c r="A15" s="84" t="s">
        <v>564</v>
      </c>
      <c r="B15" s="84"/>
      <c r="C15" s="84"/>
      <c r="D15" s="17"/>
      <c r="E15" s="17"/>
      <c r="F15" s="17"/>
    </row>
    <row r="16" spans="1:6" ht="15" customHeight="1" x14ac:dyDescent="0.25">
      <c r="A16" s="55"/>
      <c r="B16" s="55"/>
      <c r="C16" s="55"/>
      <c r="D16" s="17"/>
      <c r="E16" s="17"/>
      <c r="F16" s="17"/>
    </row>
    <row r="17" spans="1:6" ht="30.75" customHeight="1" x14ac:dyDescent="0.25">
      <c r="A17" s="62" t="s">
        <v>559</v>
      </c>
      <c r="B17" s="55"/>
      <c r="C17" s="55"/>
      <c r="D17" s="17"/>
      <c r="E17" s="17"/>
      <c r="F17" s="17"/>
    </row>
    <row r="18" spans="1:6" ht="28.5" customHeight="1" x14ac:dyDescent="0.25">
      <c r="A18" s="62" t="s">
        <v>560</v>
      </c>
      <c r="B18" s="55"/>
      <c r="C18" s="55"/>
      <c r="D18" s="17"/>
      <c r="E18" s="17"/>
      <c r="F18" s="17"/>
    </row>
    <row r="19" spans="1:6" ht="26.25" customHeight="1" x14ac:dyDescent="0.25">
      <c r="A19" s="62" t="s">
        <v>561</v>
      </c>
      <c r="B19" s="55"/>
      <c r="C19" s="55"/>
      <c r="D19" s="17"/>
      <c r="E19" s="17"/>
      <c r="F19" s="17"/>
    </row>
    <row r="20" spans="1:6" ht="48.75" customHeight="1" x14ac:dyDescent="0.25">
      <c r="A20" s="78" t="s">
        <v>565</v>
      </c>
      <c r="B20" s="78"/>
      <c r="C20" s="78"/>
      <c r="D20" s="17"/>
      <c r="E20" s="17"/>
      <c r="F20" s="17"/>
    </row>
    <row r="21" spans="1:6" ht="42" customHeight="1" x14ac:dyDescent="0.25">
      <c r="A21" s="78" t="s">
        <v>566</v>
      </c>
      <c r="B21" s="78"/>
      <c r="C21" s="78"/>
      <c r="D21" s="17"/>
      <c r="E21" s="17"/>
      <c r="F21" s="17"/>
    </row>
    <row r="22" spans="1:6" ht="53.25" customHeight="1" x14ac:dyDescent="0.25">
      <c r="A22" s="73" t="s">
        <v>568</v>
      </c>
      <c r="B22" s="73"/>
      <c r="C22" s="73"/>
      <c r="D22" s="17"/>
      <c r="E22" s="17"/>
      <c r="F22" s="17"/>
    </row>
    <row r="23" spans="1:6" ht="20.100000000000001" customHeight="1" x14ac:dyDescent="0.25">
      <c r="A23" s="94"/>
      <c r="B23" s="94"/>
      <c r="C23" s="94"/>
      <c r="D23" s="17"/>
      <c r="E23" s="17"/>
      <c r="F23" s="17"/>
    </row>
  </sheetData>
  <mergeCells count="11">
    <mergeCell ref="A14:C14"/>
    <mergeCell ref="A1:C1"/>
    <mergeCell ref="A2:C2"/>
    <mergeCell ref="A4:C4"/>
    <mergeCell ref="A11:C11"/>
    <mergeCell ref="A12:C12"/>
    <mergeCell ref="A15:C15"/>
    <mergeCell ref="A20:C20"/>
    <mergeCell ref="A21:C21"/>
    <mergeCell ref="A23:C23"/>
    <mergeCell ref="A22:C22"/>
  </mergeCells>
  <hyperlinks>
    <hyperlink ref="A3" location="'Kapak'!A1" display="◄ İçindekiler'e Dön" xr:uid="{9E4BCF50-533E-4FC6-BD29-210E9A1E7216}"/>
  </hyperlinks>
  <pageMargins left="0.75" right="0.75" top="1" bottom="1"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showGridLines="0" zoomScaleNormal="100" workbookViewId="0">
      <selection activeCell="A3" sqref="A3"/>
    </sheetView>
  </sheetViews>
  <sheetFormatPr defaultColWidth="8.7109375" defaultRowHeight="15" x14ac:dyDescent="0.25"/>
  <cols>
    <col min="1" max="1" width="32" customWidth="1"/>
    <col min="2" max="2" width="29.42578125" customWidth="1"/>
    <col min="3" max="3" width="62.140625" customWidth="1"/>
  </cols>
  <sheetData>
    <row r="1" spans="1:3" ht="33.75" customHeight="1" x14ac:dyDescent="0.25">
      <c r="A1" s="74" t="s">
        <v>334</v>
      </c>
      <c r="B1" s="74"/>
      <c r="C1" s="74"/>
    </row>
    <row r="2" spans="1:3" ht="18" customHeight="1" x14ac:dyDescent="0.25">
      <c r="A2" s="75" t="s">
        <v>335</v>
      </c>
      <c r="B2" s="75"/>
      <c r="C2" s="75"/>
    </row>
    <row r="3" spans="1:3" ht="24.95" customHeight="1" x14ac:dyDescent="0.25">
      <c r="A3" s="15" t="s">
        <v>41</v>
      </c>
    </row>
    <row r="4" spans="1:3" ht="19.5" customHeight="1" x14ac:dyDescent="0.25">
      <c r="A4" s="76" t="s">
        <v>336</v>
      </c>
      <c r="B4" s="76"/>
      <c r="C4" s="76"/>
    </row>
    <row r="5" spans="1:3" ht="30" customHeight="1" x14ac:dyDescent="0.25">
      <c r="A5" s="3" t="s">
        <v>337</v>
      </c>
      <c r="B5" s="3" t="s">
        <v>338</v>
      </c>
      <c r="C5" s="46" t="s">
        <v>78</v>
      </c>
    </row>
    <row r="6" spans="1:3" ht="60.75" customHeight="1" x14ac:dyDescent="0.25">
      <c r="A6" s="4" t="s">
        <v>339</v>
      </c>
      <c r="B6" s="34" t="s">
        <v>340</v>
      </c>
      <c r="C6" s="45" t="s">
        <v>571</v>
      </c>
    </row>
    <row r="7" spans="1:3" ht="49.5" customHeight="1" x14ac:dyDescent="0.25">
      <c r="A7" s="41" t="s">
        <v>341</v>
      </c>
      <c r="B7" s="44" t="s">
        <v>342</v>
      </c>
      <c r="C7" s="45" t="s">
        <v>572</v>
      </c>
    </row>
    <row r="8" spans="1:3" ht="56.25" customHeight="1" x14ac:dyDescent="0.25">
      <c r="A8" s="48" t="s">
        <v>570</v>
      </c>
      <c r="B8" s="43" t="s">
        <v>569</v>
      </c>
      <c r="C8" s="50" t="s">
        <v>582</v>
      </c>
    </row>
    <row r="9" spans="1:3" ht="35.1" customHeight="1" x14ac:dyDescent="0.25">
      <c r="A9" s="42" t="s">
        <v>343</v>
      </c>
      <c r="B9" s="47" t="s">
        <v>344</v>
      </c>
      <c r="C9" s="45" t="s">
        <v>573</v>
      </c>
    </row>
    <row r="10" spans="1:3" ht="35.1" customHeight="1" x14ac:dyDescent="0.25">
      <c r="A10" s="4" t="s">
        <v>345</v>
      </c>
      <c r="B10" s="34" t="s">
        <v>346</v>
      </c>
      <c r="C10" s="45" t="s">
        <v>574</v>
      </c>
    </row>
    <row r="11" spans="1:3" ht="52.5" customHeight="1" x14ac:dyDescent="0.25">
      <c r="A11" s="4" t="s">
        <v>347</v>
      </c>
      <c r="B11" s="34" t="s">
        <v>348</v>
      </c>
      <c r="C11" s="45" t="s">
        <v>575</v>
      </c>
    </row>
    <row r="12" spans="1:3" ht="40.5" customHeight="1" x14ac:dyDescent="0.25">
      <c r="A12" s="4" t="s">
        <v>349</v>
      </c>
      <c r="B12" s="34" t="s">
        <v>350</v>
      </c>
      <c r="C12" s="45" t="s">
        <v>576</v>
      </c>
    </row>
    <row r="13" spans="1:3" ht="46.5" customHeight="1" x14ac:dyDescent="0.25">
      <c r="A13" s="4" t="s">
        <v>351</v>
      </c>
      <c r="B13" s="34" t="s">
        <v>352</v>
      </c>
      <c r="C13" s="45" t="s">
        <v>577</v>
      </c>
    </row>
    <row r="15" spans="1:3" ht="19.5" customHeight="1" x14ac:dyDescent="0.25">
      <c r="A15" s="76" t="s">
        <v>353</v>
      </c>
      <c r="B15" s="76"/>
      <c r="C15" s="76"/>
    </row>
    <row r="16" spans="1:3" ht="16.5" customHeight="1" x14ac:dyDescent="0.25">
      <c r="A16" s="49"/>
      <c r="B16" s="49"/>
      <c r="C16" s="49"/>
    </row>
    <row r="17" spans="1:6" ht="201.75" customHeight="1" x14ac:dyDescent="0.25">
      <c r="A17" s="96" t="s">
        <v>580</v>
      </c>
      <c r="B17" s="97"/>
      <c r="C17" s="97"/>
    </row>
    <row r="18" spans="1:6" ht="100.5" customHeight="1" x14ac:dyDescent="0.25">
      <c r="A18" s="78" t="s">
        <v>578</v>
      </c>
      <c r="B18" s="78"/>
      <c r="C18" s="78"/>
    </row>
    <row r="19" spans="1:6" ht="28.5" customHeight="1" x14ac:dyDescent="0.25">
      <c r="A19" s="73" t="s">
        <v>579</v>
      </c>
      <c r="B19" s="73"/>
      <c r="C19" s="73"/>
      <c r="D19" s="73"/>
      <c r="E19" s="73"/>
      <c r="F19" s="73"/>
    </row>
    <row r="20" spans="1:6" ht="15" customHeight="1" x14ac:dyDescent="0.25">
      <c r="A20" s="95"/>
      <c r="B20" s="95"/>
      <c r="C20" s="95"/>
      <c r="D20" s="95"/>
      <c r="E20" s="95"/>
      <c r="F20" s="95"/>
    </row>
  </sheetData>
  <mergeCells count="8">
    <mergeCell ref="A19:F19"/>
    <mergeCell ref="A20:F20"/>
    <mergeCell ref="A1:C1"/>
    <mergeCell ref="A2:C2"/>
    <mergeCell ref="A4:C4"/>
    <mergeCell ref="A15:C15"/>
    <mergeCell ref="A18:C18"/>
    <mergeCell ref="A17:C17"/>
  </mergeCells>
  <hyperlinks>
    <hyperlink ref="A3" location="'Kapak'!A1" display="◄ İçindekiler'e Dön" xr:uid="{5451BC77-F696-426B-B698-5ABA29E3421F}"/>
  </hyperlinks>
  <pageMargins left="0.75" right="0.75" top="1" bottom="1"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0"/>
  <sheetViews>
    <sheetView showGridLines="0" zoomScaleNormal="100" workbookViewId="0">
      <selection activeCell="A3" sqref="A3"/>
    </sheetView>
  </sheetViews>
  <sheetFormatPr defaultColWidth="8.7109375" defaultRowHeight="15" x14ac:dyDescent="0.25"/>
  <cols>
    <col min="1" max="1" width="34" customWidth="1"/>
    <col min="2" max="2" width="22" customWidth="1"/>
    <col min="3" max="3" width="68.7109375" customWidth="1"/>
  </cols>
  <sheetData>
    <row r="1" spans="1:3" ht="33.75" customHeight="1" x14ac:dyDescent="0.25">
      <c r="A1" s="74" t="s">
        <v>354</v>
      </c>
      <c r="B1" s="74"/>
      <c r="C1" s="74"/>
    </row>
    <row r="2" spans="1:3" ht="18" customHeight="1" x14ac:dyDescent="0.25">
      <c r="A2" s="75" t="s">
        <v>355</v>
      </c>
      <c r="B2" s="75"/>
      <c r="C2" s="75"/>
    </row>
    <row r="3" spans="1:3" ht="24.95" customHeight="1" x14ac:dyDescent="0.25">
      <c r="A3" s="15" t="s">
        <v>41</v>
      </c>
    </row>
    <row r="4" spans="1:3" ht="19.5" customHeight="1" x14ac:dyDescent="0.25">
      <c r="A4" s="76" t="s">
        <v>356</v>
      </c>
      <c r="B4" s="76"/>
      <c r="C4" s="76"/>
    </row>
    <row r="5" spans="1:3" ht="30" customHeight="1" x14ac:dyDescent="0.25">
      <c r="A5" s="3" t="s">
        <v>357</v>
      </c>
      <c r="B5" s="3" t="s">
        <v>160</v>
      </c>
      <c r="C5" s="3" t="s">
        <v>78</v>
      </c>
    </row>
    <row r="6" spans="1:3" ht="30" customHeight="1" x14ac:dyDescent="0.25">
      <c r="A6" s="4" t="s">
        <v>358</v>
      </c>
      <c r="B6" s="28" t="s">
        <v>359</v>
      </c>
      <c r="C6" s="4" t="s">
        <v>360</v>
      </c>
    </row>
    <row r="7" spans="1:3" ht="30" customHeight="1" x14ac:dyDescent="0.25">
      <c r="A7" s="4" t="s">
        <v>361</v>
      </c>
      <c r="B7" s="28" t="s">
        <v>362</v>
      </c>
      <c r="C7" s="4" t="s">
        <v>363</v>
      </c>
    </row>
    <row r="8" spans="1:3" ht="36" customHeight="1" x14ac:dyDescent="0.25">
      <c r="A8" s="4" t="s">
        <v>364</v>
      </c>
      <c r="B8" s="28" t="s">
        <v>365</v>
      </c>
      <c r="C8" s="4" t="s">
        <v>366</v>
      </c>
    </row>
    <row r="9" spans="1:3" ht="30" customHeight="1" x14ac:dyDescent="0.25">
      <c r="A9" s="4" t="s">
        <v>367</v>
      </c>
      <c r="B9" s="28" t="s">
        <v>368</v>
      </c>
      <c r="C9" s="4" t="s">
        <v>369</v>
      </c>
    </row>
    <row r="11" spans="1:3" ht="19.5" customHeight="1" x14ac:dyDescent="0.25">
      <c r="A11" s="76" t="s">
        <v>370</v>
      </c>
      <c r="B11" s="76"/>
      <c r="C11" s="76"/>
    </row>
    <row r="12" spans="1:3" ht="30" customHeight="1" x14ac:dyDescent="0.25">
      <c r="A12" s="3" t="s">
        <v>43</v>
      </c>
      <c r="B12" s="3" t="s">
        <v>371</v>
      </c>
      <c r="C12" s="3" t="s">
        <v>372</v>
      </c>
    </row>
    <row r="13" spans="1:3" ht="20.100000000000001" customHeight="1" x14ac:dyDescent="0.25">
      <c r="A13" s="4" t="s">
        <v>373</v>
      </c>
      <c r="B13" s="4" t="s">
        <v>374</v>
      </c>
      <c r="C13" s="4" t="s">
        <v>375</v>
      </c>
    </row>
    <row r="14" spans="1:3" ht="20.100000000000001" customHeight="1" x14ac:dyDescent="0.25">
      <c r="A14" s="4" t="s">
        <v>376</v>
      </c>
      <c r="B14" s="4" t="s">
        <v>377</v>
      </c>
      <c r="C14" s="4" t="s">
        <v>378</v>
      </c>
    </row>
    <row r="15" spans="1:3" ht="35.1" customHeight="1" x14ac:dyDescent="0.25">
      <c r="A15" s="4" t="s">
        <v>379</v>
      </c>
      <c r="B15" s="4" t="s">
        <v>380</v>
      </c>
      <c r="C15" s="4" t="s">
        <v>381</v>
      </c>
    </row>
    <row r="17" spans="1:6" ht="45.75" customHeight="1" x14ac:dyDescent="0.25">
      <c r="A17" s="84" t="s">
        <v>382</v>
      </c>
      <c r="B17" s="84"/>
      <c r="C17" s="84"/>
      <c r="D17" s="17"/>
      <c r="E17" s="17"/>
      <c r="F17" s="17"/>
    </row>
    <row r="19" spans="1:6" ht="19.5" customHeight="1" x14ac:dyDescent="0.25">
      <c r="A19" s="76" t="s">
        <v>383</v>
      </c>
      <c r="B19" s="76"/>
      <c r="C19" s="76"/>
    </row>
    <row r="20" spans="1:6" ht="30" customHeight="1" x14ac:dyDescent="0.25">
      <c r="A20" s="3" t="s">
        <v>43</v>
      </c>
      <c r="B20" s="3" t="s">
        <v>372</v>
      </c>
      <c r="C20" s="3" t="s">
        <v>78</v>
      </c>
    </row>
    <row r="21" spans="1:6" ht="20.100000000000001" customHeight="1" x14ac:dyDescent="0.25">
      <c r="A21" s="4" t="s">
        <v>384</v>
      </c>
      <c r="B21" s="5">
        <v>70224</v>
      </c>
      <c r="C21" s="4" t="s">
        <v>385</v>
      </c>
    </row>
    <row r="22" spans="1:6" ht="35.1" customHeight="1" x14ac:dyDescent="0.25">
      <c r="A22" s="4" t="s">
        <v>386</v>
      </c>
      <c r="B22" s="5">
        <v>630.20000000000005</v>
      </c>
      <c r="C22" s="4" t="s">
        <v>387</v>
      </c>
    </row>
    <row r="23" spans="1:6" ht="20.100000000000001" customHeight="1" x14ac:dyDescent="0.25">
      <c r="A23" s="4" t="s">
        <v>388</v>
      </c>
      <c r="B23" s="5">
        <v>14967.36</v>
      </c>
      <c r="C23" s="4" t="s">
        <v>389</v>
      </c>
    </row>
    <row r="24" spans="1:6" ht="20.100000000000001" customHeight="1" x14ac:dyDescent="0.25">
      <c r="A24" s="4" t="s">
        <v>390</v>
      </c>
      <c r="B24" s="5">
        <v>29934.720000000001</v>
      </c>
      <c r="C24" s="4" t="s">
        <v>391</v>
      </c>
    </row>
    <row r="25" spans="1:6" ht="20.100000000000001" customHeight="1" x14ac:dyDescent="0.25">
      <c r="A25" s="4" t="s">
        <v>392</v>
      </c>
      <c r="B25" s="5">
        <v>6398</v>
      </c>
      <c r="C25" s="4" t="s">
        <v>393</v>
      </c>
    </row>
    <row r="26" spans="1:6" ht="20.100000000000001" customHeight="1" x14ac:dyDescent="0.25">
      <c r="A26" s="4" t="s">
        <v>394</v>
      </c>
      <c r="B26" s="5">
        <v>73729.87</v>
      </c>
      <c r="C26" s="4" t="s">
        <v>395</v>
      </c>
    </row>
    <row r="27" spans="1:6" ht="20.100000000000001" customHeight="1" x14ac:dyDescent="0.25">
      <c r="A27" s="13"/>
      <c r="B27" s="51"/>
      <c r="C27" s="13"/>
    </row>
    <row r="28" spans="1:6" ht="57" customHeight="1" x14ac:dyDescent="0.25">
      <c r="A28" s="73" t="s">
        <v>396</v>
      </c>
      <c r="B28" s="73"/>
      <c r="C28" s="73"/>
    </row>
    <row r="30" spans="1:6" ht="15" customHeight="1" x14ac:dyDescent="0.25">
      <c r="A30" s="73" t="s">
        <v>581</v>
      </c>
      <c r="B30" s="73"/>
      <c r="C30" s="73"/>
      <c r="D30" s="73"/>
      <c r="E30" s="73"/>
      <c r="F30" s="73"/>
    </row>
  </sheetData>
  <mergeCells count="8">
    <mergeCell ref="A19:C19"/>
    <mergeCell ref="A30:F30"/>
    <mergeCell ref="A1:C1"/>
    <mergeCell ref="A2:C2"/>
    <mergeCell ref="A4:C4"/>
    <mergeCell ref="A11:C11"/>
    <mergeCell ref="A17:C17"/>
    <mergeCell ref="A28:C28"/>
  </mergeCells>
  <hyperlinks>
    <hyperlink ref="A3" location="'Kapak'!A1" display="◄ İçindekiler'e Dön" xr:uid="{53AAAD4C-33BB-42BD-9376-2DB5884ECB32}"/>
  </hyperlinks>
  <pageMargins left="0.75" right="0.75" top="1" bottom="1"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41"/>
  <sheetViews>
    <sheetView showGridLines="0" zoomScaleNormal="100" workbookViewId="0">
      <selection activeCell="A3" sqref="A3"/>
    </sheetView>
  </sheetViews>
  <sheetFormatPr defaultColWidth="8.7109375" defaultRowHeight="15" x14ac:dyDescent="0.25"/>
  <cols>
    <col min="1" max="1" width="34" customWidth="1"/>
    <col min="2" max="2" width="22" customWidth="1"/>
    <col min="3" max="3" width="20" customWidth="1"/>
    <col min="4" max="4" width="36.140625" customWidth="1"/>
  </cols>
  <sheetData>
    <row r="1" spans="1:4" ht="33.75" customHeight="1" x14ac:dyDescent="0.25">
      <c r="A1" s="74" t="s">
        <v>397</v>
      </c>
      <c r="B1" s="74"/>
      <c r="C1" s="74"/>
      <c r="D1" s="74"/>
    </row>
    <row r="2" spans="1:4" ht="18" customHeight="1" x14ac:dyDescent="0.25">
      <c r="A2" s="75" t="s">
        <v>398</v>
      </c>
      <c r="B2" s="75"/>
      <c r="C2" s="75"/>
      <c r="D2" s="75"/>
    </row>
    <row r="3" spans="1:4" ht="24.95" customHeight="1" x14ac:dyDescent="0.25">
      <c r="A3" s="15" t="s">
        <v>41</v>
      </c>
    </row>
    <row r="4" spans="1:4" ht="19.5" customHeight="1" x14ac:dyDescent="0.25">
      <c r="A4" s="76" t="s">
        <v>399</v>
      </c>
      <c r="B4" s="76"/>
      <c r="C4" s="76"/>
      <c r="D4" s="76"/>
    </row>
    <row r="5" spans="1:4" ht="47.25" customHeight="1" x14ac:dyDescent="0.25">
      <c r="A5" s="102" t="s">
        <v>400</v>
      </c>
      <c r="B5" s="102"/>
      <c r="C5" s="102"/>
      <c r="D5" s="102"/>
    </row>
    <row r="6" spans="1:4" ht="27.75" customHeight="1" x14ac:dyDescent="0.25">
      <c r="A6" s="3" t="s">
        <v>401</v>
      </c>
      <c r="B6" s="3" t="s">
        <v>402</v>
      </c>
      <c r="C6" s="3" t="s">
        <v>403</v>
      </c>
      <c r="D6" s="3" t="s">
        <v>78</v>
      </c>
    </row>
    <row r="7" spans="1:4" ht="35.1" customHeight="1" x14ac:dyDescent="0.25">
      <c r="A7" s="4" t="s">
        <v>404</v>
      </c>
      <c r="B7" s="5">
        <v>870</v>
      </c>
      <c r="C7" s="4" t="s">
        <v>405</v>
      </c>
      <c r="D7" s="4" t="s">
        <v>406</v>
      </c>
    </row>
    <row r="8" spans="1:4" ht="50.25" customHeight="1" x14ac:dyDescent="0.25">
      <c r="A8" s="52" t="s">
        <v>584</v>
      </c>
      <c r="B8" s="5">
        <v>890</v>
      </c>
      <c r="C8" s="4" t="s">
        <v>405</v>
      </c>
      <c r="D8" s="63" t="s">
        <v>585</v>
      </c>
    </row>
    <row r="9" spans="1:4" ht="45" customHeight="1" x14ac:dyDescent="0.25">
      <c r="A9" s="7" t="s">
        <v>407</v>
      </c>
      <c r="B9" s="9">
        <v>1157</v>
      </c>
      <c r="C9" s="7" t="s">
        <v>408</v>
      </c>
      <c r="D9" s="7" t="s">
        <v>409</v>
      </c>
    </row>
    <row r="10" spans="1:4" ht="54" customHeight="1" x14ac:dyDescent="0.25">
      <c r="A10" s="4" t="s">
        <v>410</v>
      </c>
      <c r="B10" s="5" t="s">
        <v>411</v>
      </c>
      <c r="C10" s="4" t="s">
        <v>412</v>
      </c>
      <c r="D10" s="4" t="s">
        <v>413</v>
      </c>
    </row>
    <row r="11" spans="1:4" ht="57" customHeight="1" x14ac:dyDescent="0.25">
      <c r="A11" s="84" t="s">
        <v>414</v>
      </c>
      <c r="B11" s="84"/>
      <c r="C11" s="84"/>
      <c r="D11" s="84"/>
    </row>
    <row r="13" spans="1:4" ht="19.5" customHeight="1" x14ac:dyDescent="0.25">
      <c r="A13" s="76" t="s">
        <v>415</v>
      </c>
      <c r="B13" s="76"/>
      <c r="C13" s="76"/>
      <c r="D13" s="76"/>
    </row>
    <row r="14" spans="1:4" ht="62.25" customHeight="1" x14ac:dyDescent="0.25">
      <c r="A14" s="84" t="s">
        <v>416</v>
      </c>
      <c r="B14" s="84"/>
      <c r="C14" s="84"/>
      <c r="D14" s="84"/>
    </row>
    <row r="15" spans="1:4" ht="27.75" customHeight="1" x14ac:dyDescent="0.25">
      <c r="A15" s="3" t="s">
        <v>417</v>
      </c>
      <c r="B15" s="3" t="s">
        <v>418</v>
      </c>
      <c r="C15" s="3"/>
      <c r="D15" s="3"/>
    </row>
    <row r="16" spans="1:4" ht="20.100000000000001" customHeight="1" x14ac:dyDescent="0.25">
      <c r="A16" s="4" t="s">
        <v>419</v>
      </c>
      <c r="B16" s="10">
        <v>900</v>
      </c>
      <c r="C16" s="4"/>
      <c r="D16" s="4"/>
    </row>
    <row r="17" spans="1:4" ht="20.100000000000001" customHeight="1" x14ac:dyDescent="0.25">
      <c r="A17" s="7" t="s">
        <v>420</v>
      </c>
      <c r="B17" s="11">
        <v>890</v>
      </c>
      <c r="C17" s="7"/>
      <c r="D17" s="7"/>
    </row>
    <row r="18" spans="1:4" ht="20.100000000000001" customHeight="1" x14ac:dyDescent="0.25">
      <c r="A18" s="4" t="s">
        <v>421</v>
      </c>
      <c r="B18" s="10">
        <v>880</v>
      </c>
      <c r="C18" s="4"/>
      <c r="D18" s="4"/>
    </row>
    <row r="19" spans="1:4" ht="20.100000000000001" customHeight="1" x14ac:dyDescent="0.25">
      <c r="A19" s="7" t="s">
        <v>422</v>
      </c>
      <c r="B19" s="11">
        <v>870</v>
      </c>
      <c r="C19" s="7"/>
      <c r="D19" s="7"/>
    </row>
    <row r="20" spans="1:4" ht="20.100000000000001" customHeight="1" x14ac:dyDescent="0.25">
      <c r="A20" s="4" t="s">
        <v>423</v>
      </c>
      <c r="B20" s="10">
        <v>860</v>
      </c>
      <c r="C20" s="4"/>
      <c r="D20" s="4"/>
    </row>
    <row r="21" spans="1:4" ht="20.100000000000001" customHeight="1" x14ac:dyDescent="0.25">
      <c r="A21" s="7" t="s">
        <v>424</v>
      </c>
      <c r="B21" s="11">
        <v>850</v>
      </c>
      <c r="C21" s="7"/>
      <c r="D21" s="7"/>
    </row>
    <row r="22" spans="1:4" ht="87" customHeight="1" x14ac:dyDescent="0.25">
      <c r="A22" s="84" t="s">
        <v>425</v>
      </c>
      <c r="B22" s="84"/>
      <c r="C22" s="84"/>
      <c r="D22" s="84"/>
    </row>
    <row r="23" spans="1:4" ht="66.75" customHeight="1" x14ac:dyDescent="0.25">
      <c r="A23" s="84" t="s">
        <v>426</v>
      </c>
      <c r="B23" s="84"/>
      <c r="C23" s="84"/>
      <c r="D23" s="84"/>
    </row>
    <row r="25" spans="1:4" ht="19.5" customHeight="1" x14ac:dyDescent="0.25">
      <c r="A25" s="76" t="s">
        <v>427</v>
      </c>
      <c r="B25" s="76"/>
      <c r="C25" s="76"/>
      <c r="D25" s="76"/>
    </row>
    <row r="26" spans="1:4" ht="27.75" customHeight="1" x14ac:dyDescent="0.25">
      <c r="A26" s="3" t="s">
        <v>244</v>
      </c>
      <c r="B26" s="3" t="s">
        <v>428</v>
      </c>
      <c r="C26" s="3"/>
      <c r="D26" s="3"/>
    </row>
    <row r="27" spans="1:4" ht="35.1" customHeight="1" x14ac:dyDescent="0.25">
      <c r="A27" s="4" t="s">
        <v>429</v>
      </c>
      <c r="B27" s="85" t="s">
        <v>430</v>
      </c>
      <c r="C27" s="98"/>
      <c r="D27" s="86"/>
    </row>
    <row r="28" spans="1:4" ht="35.1" customHeight="1" x14ac:dyDescent="0.25">
      <c r="A28" s="7" t="s">
        <v>431</v>
      </c>
      <c r="B28" s="99" t="s">
        <v>432</v>
      </c>
      <c r="C28" s="100"/>
      <c r="D28" s="101"/>
    </row>
    <row r="29" spans="1:4" ht="35.1" customHeight="1" x14ac:dyDescent="0.25">
      <c r="A29" s="4" t="s">
        <v>220</v>
      </c>
      <c r="B29" s="85" t="s">
        <v>433</v>
      </c>
      <c r="C29" s="98"/>
      <c r="D29" s="86"/>
    </row>
    <row r="30" spans="1:4" ht="35.1" customHeight="1" x14ac:dyDescent="0.25">
      <c r="A30" s="7" t="s">
        <v>434</v>
      </c>
      <c r="B30" s="99" t="s">
        <v>435</v>
      </c>
      <c r="C30" s="100"/>
      <c r="D30" s="101"/>
    </row>
    <row r="32" spans="1:4" ht="19.5" customHeight="1" x14ac:dyDescent="0.25">
      <c r="A32" s="76" t="s">
        <v>436</v>
      </c>
      <c r="B32" s="76"/>
      <c r="C32" s="76"/>
      <c r="D32" s="76"/>
    </row>
    <row r="33" spans="1:4" ht="73.5" customHeight="1" x14ac:dyDescent="0.25">
      <c r="A33" s="84" t="s">
        <v>437</v>
      </c>
      <c r="B33" s="84"/>
      <c r="C33" s="84"/>
      <c r="D33" s="84"/>
    </row>
    <row r="35" spans="1:4" ht="19.5" customHeight="1" x14ac:dyDescent="0.25">
      <c r="A35" s="76" t="s">
        <v>438</v>
      </c>
      <c r="B35" s="76"/>
      <c r="C35" s="76"/>
      <c r="D35" s="76"/>
    </row>
    <row r="36" spans="1:4" ht="27.75" customHeight="1" x14ac:dyDescent="0.25">
      <c r="A36" s="3" t="s">
        <v>43</v>
      </c>
      <c r="B36" s="3" t="s">
        <v>44</v>
      </c>
      <c r="C36" s="3" t="s">
        <v>439</v>
      </c>
      <c r="D36" s="3" t="s">
        <v>78</v>
      </c>
    </row>
    <row r="37" spans="1:4" ht="40.5" customHeight="1" x14ac:dyDescent="0.25">
      <c r="A37" s="4" t="s">
        <v>440</v>
      </c>
      <c r="B37" s="5">
        <v>2005</v>
      </c>
      <c r="C37" s="4" t="s">
        <v>586</v>
      </c>
      <c r="D37" s="4" t="s">
        <v>441</v>
      </c>
    </row>
    <row r="38" spans="1:4" ht="40.5" customHeight="1" x14ac:dyDescent="0.25">
      <c r="A38" s="7" t="s">
        <v>442</v>
      </c>
      <c r="B38" s="9">
        <v>1045</v>
      </c>
      <c r="C38" s="7" t="s">
        <v>586</v>
      </c>
      <c r="D38" s="7" t="s">
        <v>443</v>
      </c>
    </row>
    <row r="39" spans="1:4" ht="54" customHeight="1" x14ac:dyDescent="0.25">
      <c r="A39" s="4" t="s">
        <v>444</v>
      </c>
      <c r="B39" s="5" t="s">
        <v>445</v>
      </c>
      <c r="C39" s="4" t="s">
        <v>446</v>
      </c>
      <c r="D39" s="4" t="s">
        <v>447</v>
      </c>
    </row>
    <row r="40" spans="1:4" ht="70.5" customHeight="1" x14ac:dyDescent="0.25">
      <c r="A40" s="73" t="s">
        <v>448</v>
      </c>
      <c r="B40" s="73"/>
      <c r="C40" s="73"/>
      <c r="D40" s="73"/>
    </row>
    <row r="41" spans="1:4" ht="67.5" customHeight="1" x14ac:dyDescent="0.25">
      <c r="A41" s="73" t="s">
        <v>583</v>
      </c>
      <c r="B41" s="73"/>
      <c r="C41" s="73"/>
      <c r="D41" s="73"/>
    </row>
  </sheetData>
  <mergeCells count="19">
    <mergeCell ref="B27:D27"/>
    <mergeCell ref="B28:D28"/>
    <mergeCell ref="B29:D29"/>
    <mergeCell ref="B30:D30"/>
    <mergeCell ref="A1:D1"/>
    <mergeCell ref="A2:D2"/>
    <mergeCell ref="A4:D4"/>
    <mergeCell ref="A5:D5"/>
    <mergeCell ref="A11:D11"/>
    <mergeCell ref="A13:D13"/>
    <mergeCell ref="A14:D14"/>
    <mergeCell ref="A22:D22"/>
    <mergeCell ref="A23:D23"/>
    <mergeCell ref="A25:D25"/>
    <mergeCell ref="A32:D32"/>
    <mergeCell ref="A33:D33"/>
    <mergeCell ref="A35:D35"/>
    <mergeCell ref="A40:D40"/>
    <mergeCell ref="A41:D41"/>
  </mergeCells>
  <hyperlinks>
    <hyperlink ref="A3" location="'Kapak'!A1" display="◄ İçindekiler'e Dön" xr:uid="{95108FF3-4DDE-48DA-AAB5-22740C443640}"/>
  </hyperlinks>
  <pageMargins left="0.75" right="0.75" top="1" bottom="1" header="0.511811023622047" footer="0.511811023622047"/>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1"/>
  <sheetViews>
    <sheetView showGridLines="0" zoomScaleNormal="100" workbookViewId="0">
      <selection activeCell="A3" sqref="A3:B3"/>
    </sheetView>
  </sheetViews>
  <sheetFormatPr defaultColWidth="8.7109375" defaultRowHeight="15" x14ac:dyDescent="0.25"/>
  <cols>
    <col min="1" max="1" width="6" customWidth="1"/>
    <col min="2" max="2" width="112.42578125" customWidth="1"/>
  </cols>
  <sheetData>
    <row r="1" spans="1:5" ht="33.75" customHeight="1" x14ac:dyDescent="0.25">
      <c r="A1" s="74" t="s">
        <v>449</v>
      </c>
      <c r="B1" s="74"/>
    </row>
    <row r="2" spans="1:5" ht="18" customHeight="1" x14ac:dyDescent="0.25">
      <c r="A2" s="75" t="s">
        <v>450</v>
      </c>
      <c r="B2" s="75"/>
    </row>
    <row r="3" spans="1:5" ht="28.5" customHeight="1" x14ac:dyDescent="0.25">
      <c r="A3" s="103" t="s">
        <v>41</v>
      </c>
      <c r="B3" s="103"/>
    </row>
    <row r="4" spans="1:5" ht="61.5" customHeight="1" x14ac:dyDescent="0.25">
      <c r="A4" s="12" t="s">
        <v>451</v>
      </c>
      <c r="B4" s="64" t="s">
        <v>452</v>
      </c>
    </row>
    <row r="5" spans="1:5" ht="67.5" customHeight="1" x14ac:dyDescent="0.25">
      <c r="A5" s="12" t="s">
        <v>453</v>
      </c>
      <c r="B5" s="64" t="s">
        <v>589</v>
      </c>
    </row>
    <row r="6" spans="1:5" ht="61.5" customHeight="1" x14ac:dyDescent="0.25">
      <c r="A6" s="12" t="s">
        <v>454</v>
      </c>
      <c r="B6" s="64" t="s">
        <v>455</v>
      </c>
    </row>
    <row r="7" spans="1:5" ht="61.5" customHeight="1" x14ac:dyDescent="0.25">
      <c r="A7" s="12" t="s">
        <v>456</v>
      </c>
      <c r="B7" s="64" t="s">
        <v>457</v>
      </c>
    </row>
    <row r="8" spans="1:5" ht="61.5" customHeight="1" x14ac:dyDescent="0.25">
      <c r="A8" s="12" t="s">
        <v>458</v>
      </c>
      <c r="B8" s="64" t="s">
        <v>493</v>
      </c>
    </row>
    <row r="9" spans="1:5" ht="61.5" customHeight="1" x14ac:dyDescent="0.25">
      <c r="A9" s="12" t="s">
        <v>459</v>
      </c>
      <c r="B9" s="64" t="s">
        <v>460</v>
      </c>
    </row>
    <row r="10" spans="1:5" ht="61.5" customHeight="1" x14ac:dyDescent="0.25">
      <c r="A10" s="12" t="s">
        <v>461</v>
      </c>
      <c r="B10" s="64" t="s">
        <v>462</v>
      </c>
    </row>
    <row r="11" spans="1:5" ht="61.5" customHeight="1" x14ac:dyDescent="0.25">
      <c r="A11" s="12" t="s">
        <v>463</v>
      </c>
      <c r="B11" s="64" t="s">
        <v>464</v>
      </c>
    </row>
    <row r="12" spans="1:5" ht="61.5" customHeight="1" x14ac:dyDescent="0.25">
      <c r="A12" s="12" t="s">
        <v>465</v>
      </c>
      <c r="B12" s="64" t="s">
        <v>591</v>
      </c>
    </row>
    <row r="13" spans="1:5" ht="61.5" customHeight="1" x14ac:dyDescent="0.25">
      <c r="A13" s="12" t="s">
        <v>466</v>
      </c>
      <c r="B13" s="64" t="s">
        <v>594</v>
      </c>
    </row>
    <row r="14" spans="1:5" ht="74.25" customHeight="1" x14ac:dyDescent="0.25">
      <c r="A14" s="12" t="s">
        <v>467</v>
      </c>
      <c r="B14" s="64" t="s">
        <v>592</v>
      </c>
    </row>
    <row r="15" spans="1:5" ht="61.5" customHeight="1" x14ac:dyDescent="0.25">
      <c r="A15" s="12" t="s">
        <v>468</v>
      </c>
      <c r="B15" s="64" t="s">
        <v>469</v>
      </c>
    </row>
    <row r="16" spans="1:5" ht="150.75" customHeight="1" x14ac:dyDescent="0.25">
      <c r="A16" s="12" t="s">
        <v>470</v>
      </c>
      <c r="B16" s="64" t="s">
        <v>595</v>
      </c>
      <c r="E16" s="53"/>
    </row>
    <row r="17" spans="1:5" ht="33" customHeight="1" x14ac:dyDescent="0.25">
      <c r="A17" s="12"/>
      <c r="B17" s="65" t="str">
        <f>HYPERLINK("https://www.alomaliye.com/2016/11/22/28-gun-ceken-aylarda-prim-odeme-gun-hesabi/")</f>
        <v>https://www.alomaliye.com/2016/11/22/28-gun-ceken-aylarda-prim-odeme-gun-hesabi/</v>
      </c>
      <c r="E17" s="53"/>
    </row>
    <row r="18" spans="1:5" ht="48" customHeight="1" x14ac:dyDescent="0.25">
      <c r="A18" s="12" t="s">
        <v>471</v>
      </c>
      <c r="B18" s="64" t="s">
        <v>472</v>
      </c>
    </row>
    <row r="19" spans="1:5" ht="61.5" customHeight="1" x14ac:dyDescent="0.25">
      <c r="A19" s="12" t="s">
        <v>473</v>
      </c>
      <c r="B19" s="64" t="s">
        <v>474</v>
      </c>
    </row>
    <row r="20" spans="1:5" ht="61.5" customHeight="1" x14ac:dyDescent="0.25">
      <c r="A20" s="12" t="s">
        <v>475</v>
      </c>
      <c r="B20" s="64" t="s">
        <v>476</v>
      </c>
    </row>
    <row r="21" spans="1:5" ht="146.25" customHeight="1" x14ac:dyDescent="0.25">
      <c r="A21" s="12" t="s">
        <v>477</v>
      </c>
      <c r="B21" s="64" t="s">
        <v>590</v>
      </c>
    </row>
  </sheetData>
  <mergeCells count="3">
    <mergeCell ref="A1:B1"/>
    <mergeCell ref="A2:B2"/>
    <mergeCell ref="A3:B3"/>
  </mergeCells>
  <hyperlinks>
    <hyperlink ref="A3" location="'Kapak'!A1" display="◄ İçindekiler'e Dön" xr:uid="{EE8922C8-5204-416E-A0D6-83F4617D6288}"/>
  </hyperlinks>
  <pageMargins left="0.75" right="0.75" top="1" bottom="1"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8"/>
  <sheetViews>
    <sheetView showGridLines="0" zoomScaleNormal="100" workbookViewId="0">
      <selection activeCell="A3" sqref="A3"/>
    </sheetView>
  </sheetViews>
  <sheetFormatPr defaultColWidth="8.7109375" defaultRowHeight="15" x14ac:dyDescent="0.25"/>
  <cols>
    <col min="1" max="1" width="103.5703125" customWidth="1"/>
  </cols>
  <sheetData>
    <row r="1" spans="1:1" ht="33.75" customHeight="1" x14ac:dyDescent="0.25">
      <c r="A1" s="2" t="s">
        <v>478</v>
      </c>
    </row>
    <row r="2" spans="1:1" ht="18" customHeight="1" x14ac:dyDescent="0.25">
      <c r="A2" s="1" t="s">
        <v>479</v>
      </c>
    </row>
    <row r="3" spans="1:1" ht="25.5" customHeight="1" x14ac:dyDescent="0.25">
      <c r="A3" s="16" t="s">
        <v>41</v>
      </c>
    </row>
    <row r="4" spans="1:1" ht="20.100000000000001" customHeight="1" x14ac:dyDescent="0.25">
      <c r="A4" s="14" t="s">
        <v>480</v>
      </c>
    </row>
    <row r="5" spans="1:1" ht="20.100000000000001" customHeight="1" x14ac:dyDescent="0.25">
      <c r="A5" s="13" t="s">
        <v>481</v>
      </c>
    </row>
    <row r="6" spans="1:1" ht="38.25" customHeight="1" x14ac:dyDescent="0.25">
      <c r="A6" s="14" t="s">
        <v>482</v>
      </c>
    </row>
    <row r="7" spans="1:1" ht="20.100000000000001" customHeight="1" x14ac:dyDescent="0.25">
      <c r="A7" s="13" t="s">
        <v>483</v>
      </c>
    </row>
    <row r="8" spans="1:1" ht="20.100000000000001" customHeight="1" x14ac:dyDescent="0.25">
      <c r="A8" s="14" t="s">
        <v>484</v>
      </c>
    </row>
    <row r="9" spans="1:1" ht="20.100000000000001" customHeight="1" x14ac:dyDescent="0.25">
      <c r="A9" s="13" t="s">
        <v>485</v>
      </c>
    </row>
    <row r="10" spans="1:1" ht="20.100000000000001" customHeight="1" x14ac:dyDescent="0.25">
      <c r="A10" s="14" t="s">
        <v>486</v>
      </c>
    </row>
    <row r="11" spans="1:1" ht="20.100000000000001" customHeight="1" x14ac:dyDescent="0.25">
      <c r="A11" s="13" t="s">
        <v>487</v>
      </c>
    </row>
    <row r="12" spans="1:1" ht="20.100000000000001" customHeight="1" x14ac:dyDescent="0.25">
      <c r="A12" s="14" t="s">
        <v>488</v>
      </c>
    </row>
    <row r="13" spans="1:1" ht="20.100000000000001" customHeight="1" x14ac:dyDescent="0.25">
      <c r="A13" s="13" t="s">
        <v>489</v>
      </c>
    </row>
    <row r="14" spans="1:1" ht="20.100000000000001" customHeight="1" x14ac:dyDescent="0.25">
      <c r="A14" s="14" t="s">
        <v>490</v>
      </c>
    </row>
    <row r="15" spans="1:1" ht="20.100000000000001" customHeight="1" x14ac:dyDescent="0.25">
      <c r="A15" s="13" t="s">
        <v>491</v>
      </c>
    </row>
    <row r="16" spans="1:1" ht="55.5" customHeight="1" x14ac:dyDescent="0.25">
      <c r="A16" s="14" t="s">
        <v>492</v>
      </c>
    </row>
    <row r="17" spans="1:1" ht="31.5" customHeight="1" x14ac:dyDescent="0.25"/>
    <row r="18" spans="1:1" ht="52.5" customHeight="1" x14ac:dyDescent="0.25">
      <c r="A18" s="22" t="s">
        <v>593</v>
      </c>
    </row>
  </sheetData>
  <hyperlinks>
    <hyperlink ref="A3" location="'Kapak'!A1" display="◄ İçindekiler'e Dön" xr:uid="{4A920D79-CB43-4AF5-BF22-35C52EA2772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showGridLines="0" zoomScaleNormal="100" workbookViewId="0">
      <selection activeCell="A3" sqref="A3"/>
    </sheetView>
  </sheetViews>
  <sheetFormatPr defaultColWidth="8.7109375" defaultRowHeight="15" x14ac:dyDescent="0.25"/>
  <cols>
    <col min="1" max="1" width="34" customWidth="1"/>
    <col min="2" max="2" width="20" customWidth="1"/>
    <col min="3" max="3" width="49" customWidth="1"/>
  </cols>
  <sheetData>
    <row r="1" spans="1:3" ht="33.75" customHeight="1" x14ac:dyDescent="0.25">
      <c r="A1" s="74" t="s">
        <v>39</v>
      </c>
      <c r="B1" s="74"/>
      <c r="C1" s="74"/>
    </row>
    <row r="2" spans="1:3" ht="18" customHeight="1" x14ac:dyDescent="0.25">
      <c r="A2" s="75" t="s">
        <v>40</v>
      </c>
      <c r="B2" s="75"/>
      <c r="C2" s="75"/>
    </row>
    <row r="3" spans="1:3" ht="24.95" customHeight="1" x14ac:dyDescent="0.25">
      <c r="A3" s="15" t="s">
        <v>41</v>
      </c>
    </row>
    <row r="4" spans="1:3" ht="19.5" customHeight="1" x14ac:dyDescent="0.25">
      <c r="A4" s="76" t="s">
        <v>42</v>
      </c>
      <c r="B4" s="76"/>
      <c r="C4" s="76"/>
    </row>
    <row r="5" spans="1:3" ht="30" customHeight="1" x14ac:dyDescent="0.25">
      <c r="A5" s="3" t="s">
        <v>43</v>
      </c>
      <c r="B5" s="3" t="s">
        <v>44</v>
      </c>
      <c r="C5" s="3" t="s">
        <v>45</v>
      </c>
    </row>
    <row r="6" spans="1:3" ht="21.75" customHeight="1" x14ac:dyDescent="0.25">
      <c r="A6" s="4" t="s">
        <v>46</v>
      </c>
      <c r="B6" s="5">
        <v>33030</v>
      </c>
      <c r="C6" s="4" t="s">
        <v>47</v>
      </c>
    </row>
    <row r="7" spans="1:3" ht="31.5" customHeight="1" x14ac:dyDescent="0.25">
      <c r="A7" s="4" t="s">
        <v>48</v>
      </c>
      <c r="B7" s="5">
        <v>28075.5</v>
      </c>
      <c r="C7" s="4" t="s">
        <v>49</v>
      </c>
    </row>
    <row r="8" spans="1:3" ht="20.100000000000001" customHeight="1" x14ac:dyDescent="0.25">
      <c r="A8" s="4" t="s">
        <v>50</v>
      </c>
      <c r="B8" s="5">
        <v>1101</v>
      </c>
      <c r="C8" s="4" t="s">
        <v>51</v>
      </c>
    </row>
    <row r="9" spans="1:3" ht="33.75" customHeight="1" x14ac:dyDescent="0.25">
      <c r="A9" s="4" t="s">
        <v>52</v>
      </c>
      <c r="B9" s="5">
        <v>4954.5</v>
      </c>
      <c r="C9" s="4" t="s">
        <v>53</v>
      </c>
    </row>
    <row r="10" spans="1:3" ht="24.75" customHeight="1" x14ac:dyDescent="0.25">
      <c r="A10" s="4" t="s">
        <v>54</v>
      </c>
      <c r="B10" s="5">
        <v>1270</v>
      </c>
      <c r="C10" s="4" t="s">
        <v>55</v>
      </c>
    </row>
    <row r="12" spans="1:3" ht="19.5" customHeight="1" x14ac:dyDescent="0.25">
      <c r="A12" s="76" t="s">
        <v>56</v>
      </c>
      <c r="B12" s="76"/>
      <c r="C12" s="76"/>
    </row>
    <row r="13" spans="1:3" ht="30" customHeight="1" x14ac:dyDescent="0.25">
      <c r="A13" s="3" t="s">
        <v>43</v>
      </c>
      <c r="B13" s="3" t="s">
        <v>57</v>
      </c>
      <c r="C13" s="3" t="s">
        <v>45</v>
      </c>
    </row>
    <row r="14" spans="1:3" ht="31.5" customHeight="1" x14ac:dyDescent="0.25">
      <c r="A14" s="4" t="s">
        <v>58</v>
      </c>
      <c r="B14" s="4">
        <v>30</v>
      </c>
      <c r="C14" s="4" t="s">
        <v>59</v>
      </c>
    </row>
    <row r="15" spans="1:3" ht="38.25" customHeight="1" x14ac:dyDescent="0.25">
      <c r="A15" s="4" t="s">
        <v>60</v>
      </c>
      <c r="B15" s="4" t="s">
        <v>61</v>
      </c>
      <c r="C15" s="4" t="s">
        <v>496</v>
      </c>
    </row>
    <row r="16" spans="1:3" ht="67.5" customHeight="1" x14ac:dyDescent="0.25">
      <c r="A16" s="4" t="s">
        <v>62</v>
      </c>
      <c r="B16" s="4" t="s">
        <v>63</v>
      </c>
      <c r="C16" s="4" t="s">
        <v>495</v>
      </c>
    </row>
    <row r="17" spans="1:6" ht="54" customHeight="1" x14ac:dyDescent="0.25">
      <c r="A17" s="77" t="s">
        <v>64</v>
      </c>
      <c r="B17" s="77"/>
      <c r="C17" s="77"/>
    </row>
    <row r="19" spans="1:6" ht="15" customHeight="1" x14ac:dyDescent="0.25">
      <c r="A19" s="73" t="s">
        <v>587</v>
      </c>
      <c r="B19" s="73"/>
      <c r="C19" s="73"/>
      <c r="D19" s="73"/>
      <c r="E19" s="73"/>
      <c r="F19" s="73"/>
    </row>
    <row r="20" spans="1:6" s="54" customFormat="1" ht="15" customHeight="1" x14ac:dyDescent="0.25">
      <c r="B20" s="72"/>
      <c r="C20" s="72"/>
    </row>
  </sheetData>
  <mergeCells count="7">
    <mergeCell ref="B20:C20"/>
    <mergeCell ref="A19:F19"/>
    <mergeCell ref="A1:C1"/>
    <mergeCell ref="A2:C2"/>
    <mergeCell ref="A4:C4"/>
    <mergeCell ref="A12:C12"/>
    <mergeCell ref="A17:C17"/>
  </mergeCells>
  <hyperlinks>
    <hyperlink ref="A3" location="'Kapak'!A1" display="◄ İçindekiler'e Dön" xr:uid="{00000000-0004-0000-0100-000000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showGridLines="0" zoomScaleNormal="100" workbookViewId="0">
      <selection activeCell="A3" sqref="A3"/>
    </sheetView>
  </sheetViews>
  <sheetFormatPr defaultColWidth="8.7109375" defaultRowHeight="15" x14ac:dyDescent="0.25"/>
  <cols>
    <col min="1" max="1" width="34" customWidth="1"/>
    <col min="2" max="2" width="20" customWidth="1"/>
    <col min="3" max="3" width="57.140625" customWidth="1"/>
  </cols>
  <sheetData>
    <row r="1" spans="1:3" ht="33.75" customHeight="1" x14ac:dyDescent="0.25">
      <c r="A1" s="74" t="s">
        <v>65</v>
      </c>
      <c r="B1" s="74"/>
      <c r="C1" s="74"/>
    </row>
    <row r="2" spans="1:3" ht="18" customHeight="1" x14ac:dyDescent="0.25">
      <c r="A2" s="75" t="s">
        <v>66</v>
      </c>
      <c r="B2" s="75"/>
      <c r="C2" s="75"/>
    </row>
    <row r="3" spans="1:3" ht="24.95" customHeight="1" x14ac:dyDescent="0.25">
      <c r="A3" s="15" t="s">
        <v>41</v>
      </c>
    </row>
    <row r="4" spans="1:3" ht="19.5" customHeight="1" x14ac:dyDescent="0.25">
      <c r="A4" s="76" t="s">
        <v>67</v>
      </c>
      <c r="B4" s="76"/>
      <c r="C4" s="76"/>
    </row>
    <row r="5" spans="1:3" ht="30" customHeight="1" x14ac:dyDescent="0.25">
      <c r="A5" s="3" t="s">
        <v>43</v>
      </c>
      <c r="B5" s="3" t="s">
        <v>44</v>
      </c>
      <c r="C5" s="3" t="s">
        <v>68</v>
      </c>
    </row>
    <row r="6" spans="1:3" ht="23.25" customHeight="1" x14ac:dyDescent="0.25">
      <c r="A6" s="4" t="s">
        <v>69</v>
      </c>
      <c r="B6" s="5">
        <f>'1-Asgari Ucret'!B6</f>
        <v>33030</v>
      </c>
      <c r="C6" s="4" t="s">
        <v>70</v>
      </c>
    </row>
    <row r="7" spans="1:3" ht="35.25" customHeight="1" x14ac:dyDescent="0.25">
      <c r="A7" s="4" t="s">
        <v>71</v>
      </c>
      <c r="B7" s="5">
        <f>'1-Asgari Ucret'!B6*9</f>
        <v>297270</v>
      </c>
      <c r="C7" s="4" t="s">
        <v>72</v>
      </c>
    </row>
    <row r="8" spans="1:3" ht="24.75" customHeight="1" x14ac:dyDescent="0.25">
      <c r="A8" s="4" t="s">
        <v>73</v>
      </c>
      <c r="B8" s="5">
        <f>'1-Asgari Ucret'!B8</f>
        <v>1101</v>
      </c>
      <c r="C8" s="4" t="s">
        <v>74</v>
      </c>
    </row>
    <row r="9" spans="1:3" ht="22.5" customHeight="1" x14ac:dyDescent="0.25">
      <c r="A9" s="4" t="s">
        <v>75</v>
      </c>
      <c r="B9" s="5">
        <f>'1-Asgari Ucret'!B8*9</f>
        <v>9909</v>
      </c>
      <c r="C9" s="4" t="s">
        <v>76</v>
      </c>
    </row>
    <row r="11" spans="1:3" ht="86.25" customHeight="1" x14ac:dyDescent="0.25">
      <c r="A11" s="78" t="s">
        <v>497</v>
      </c>
      <c r="B11" s="78"/>
      <c r="C11" s="78"/>
    </row>
    <row r="13" spans="1:3" ht="19.5" customHeight="1" x14ac:dyDescent="0.25">
      <c r="A13" s="76" t="s">
        <v>77</v>
      </c>
      <c r="B13" s="76"/>
      <c r="C13" s="76"/>
    </row>
    <row r="14" spans="1:3" ht="30" customHeight="1" x14ac:dyDescent="0.25">
      <c r="A14" s="3" t="s">
        <v>43</v>
      </c>
      <c r="B14" s="3" t="s">
        <v>44</v>
      </c>
      <c r="C14" s="3" t="s">
        <v>78</v>
      </c>
    </row>
    <row r="15" spans="1:3" ht="33" customHeight="1" x14ac:dyDescent="0.25">
      <c r="A15" s="4" t="s">
        <v>79</v>
      </c>
      <c r="B15" s="5">
        <v>6398</v>
      </c>
      <c r="C15" s="4" t="s">
        <v>80</v>
      </c>
    </row>
    <row r="16" spans="1:3" ht="68.25" customHeight="1" x14ac:dyDescent="0.25">
      <c r="A16" s="4" t="s">
        <v>81</v>
      </c>
      <c r="B16" s="5" t="s">
        <v>498</v>
      </c>
      <c r="C16" s="4" t="s">
        <v>499</v>
      </c>
    </row>
    <row r="18" spans="1:6" ht="15" customHeight="1" x14ac:dyDescent="0.25">
      <c r="A18" s="73" t="s">
        <v>588</v>
      </c>
      <c r="B18" s="73"/>
      <c r="C18" s="73"/>
      <c r="D18" s="73"/>
      <c r="E18" s="73"/>
      <c r="F18" s="73"/>
    </row>
  </sheetData>
  <mergeCells count="6">
    <mergeCell ref="A18:F18"/>
    <mergeCell ref="A1:C1"/>
    <mergeCell ref="A2:C2"/>
    <mergeCell ref="A4:C4"/>
    <mergeCell ref="A13:C13"/>
    <mergeCell ref="A11:C11"/>
  </mergeCells>
  <hyperlinks>
    <hyperlink ref="A3" location="'Kapak'!A1" display="◄ İçindekiler'e Dön" xr:uid="{B95655DA-3AFD-4288-81A8-6F8C5BAB259F}"/>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
  <sheetViews>
    <sheetView showGridLines="0" zoomScaleNormal="100" workbookViewId="0">
      <selection activeCell="A3" sqref="A3"/>
    </sheetView>
  </sheetViews>
  <sheetFormatPr defaultColWidth="8.7109375" defaultRowHeight="15" x14ac:dyDescent="0.25"/>
  <cols>
    <col min="1" max="1" width="30" customWidth="1"/>
    <col min="2" max="4" width="16" customWidth="1"/>
    <col min="5" max="5" width="40" customWidth="1"/>
  </cols>
  <sheetData>
    <row r="1" spans="1:5" ht="33.75" customHeight="1" x14ac:dyDescent="0.25">
      <c r="A1" s="74" t="s">
        <v>82</v>
      </c>
      <c r="B1" s="74"/>
      <c r="C1" s="74"/>
      <c r="D1" s="74"/>
      <c r="E1" s="74"/>
    </row>
    <row r="2" spans="1:5" ht="18" customHeight="1" x14ac:dyDescent="0.25">
      <c r="A2" s="75" t="s">
        <v>83</v>
      </c>
      <c r="B2" s="75"/>
      <c r="C2" s="75"/>
      <c r="D2" s="75"/>
      <c r="E2" s="75"/>
    </row>
    <row r="3" spans="1:5" ht="24.95" customHeight="1" x14ac:dyDescent="0.25">
      <c r="A3" s="15" t="s">
        <v>41</v>
      </c>
    </row>
    <row r="4" spans="1:5" ht="19.5" customHeight="1" x14ac:dyDescent="0.25">
      <c r="A4" s="76" t="s">
        <v>84</v>
      </c>
      <c r="B4" s="76"/>
      <c r="C4" s="76"/>
      <c r="D4" s="76"/>
      <c r="E4" s="76"/>
    </row>
    <row r="5" spans="1:5" ht="48.75" customHeight="1" x14ac:dyDescent="0.25">
      <c r="A5" s="3" t="s">
        <v>85</v>
      </c>
      <c r="B5" s="3" t="s">
        <v>86</v>
      </c>
      <c r="C5" s="3" t="s">
        <v>87</v>
      </c>
      <c r="D5" s="3" t="s">
        <v>505</v>
      </c>
      <c r="E5" s="3" t="s">
        <v>78</v>
      </c>
    </row>
    <row r="6" spans="1:5" ht="60" customHeight="1" x14ac:dyDescent="0.25">
      <c r="A6" s="4" t="s">
        <v>88</v>
      </c>
      <c r="B6" s="26">
        <v>0.09</v>
      </c>
      <c r="C6" s="26">
        <v>0.12</v>
      </c>
      <c r="D6" s="26">
        <v>0.21</v>
      </c>
      <c r="E6" s="4" t="s">
        <v>506</v>
      </c>
    </row>
    <row r="7" spans="1:5" ht="34.5" customHeight="1" x14ac:dyDescent="0.25">
      <c r="A7" s="4" t="s">
        <v>89</v>
      </c>
      <c r="B7" s="26">
        <v>0.05</v>
      </c>
      <c r="C7" s="27">
        <v>7.4999999999999997E-2</v>
      </c>
      <c r="D7" s="27">
        <v>0.125</v>
      </c>
      <c r="E7" s="4" t="s">
        <v>500</v>
      </c>
    </row>
    <row r="8" spans="1:5" ht="103.5" customHeight="1" x14ac:dyDescent="0.25">
      <c r="A8" s="23" t="s">
        <v>502</v>
      </c>
      <c r="B8" s="28" t="s">
        <v>503</v>
      </c>
      <c r="C8" s="27">
        <v>2.2499999999999999E-2</v>
      </c>
      <c r="D8" s="27">
        <v>2.2499999999999999E-2</v>
      </c>
      <c r="E8" s="25" t="s">
        <v>504</v>
      </c>
    </row>
    <row r="9" spans="1:5" ht="70.5" customHeight="1" x14ac:dyDescent="0.25">
      <c r="A9" s="4" t="s">
        <v>90</v>
      </c>
      <c r="B9" s="26">
        <v>0.01</v>
      </c>
      <c r="C9" s="26">
        <v>0.02</v>
      </c>
      <c r="D9" s="26">
        <v>0.03</v>
      </c>
      <c r="E9" s="4" t="s">
        <v>507</v>
      </c>
    </row>
    <row r="10" spans="1:5" ht="60.75" customHeight="1" x14ac:dyDescent="0.25">
      <c r="A10" s="6" t="s">
        <v>93</v>
      </c>
      <c r="B10" s="29">
        <v>0.15</v>
      </c>
      <c r="C10" s="30" t="s">
        <v>95</v>
      </c>
      <c r="D10" s="31">
        <v>0.38750000000000001</v>
      </c>
      <c r="E10" s="24" t="s">
        <v>508</v>
      </c>
    </row>
    <row r="12" spans="1:5" ht="19.5" customHeight="1" x14ac:dyDescent="0.25">
      <c r="A12" s="76" t="s">
        <v>97</v>
      </c>
      <c r="B12" s="76"/>
      <c r="C12" s="76"/>
      <c r="D12" s="76"/>
      <c r="E12" s="76"/>
    </row>
    <row r="13" spans="1:5" ht="30" customHeight="1" x14ac:dyDescent="0.25">
      <c r="A13" s="3" t="s">
        <v>98</v>
      </c>
      <c r="B13" s="3" t="s">
        <v>99</v>
      </c>
      <c r="C13" s="3" t="s">
        <v>100</v>
      </c>
      <c r="D13" s="3" t="s">
        <v>101</v>
      </c>
      <c r="E13" s="3" t="s">
        <v>78</v>
      </c>
    </row>
    <row r="14" spans="1:5" ht="28.5" customHeight="1" x14ac:dyDescent="0.25">
      <c r="A14" s="4" t="s">
        <v>102</v>
      </c>
      <c r="B14" s="28" t="s">
        <v>103</v>
      </c>
      <c r="C14" s="28" t="s">
        <v>92</v>
      </c>
      <c r="D14" s="28" t="s">
        <v>95</v>
      </c>
      <c r="E14" s="4" t="s">
        <v>104</v>
      </c>
    </row>
    <row r="15" spans="1:5" ht="32.25" customHeight="1" x14ac:dyDescent="0.25">
      <c r="A15" s="4" t="s">
        <v>105</v>
      </c>
      <c r="B15" s="28" t="s">
        <v>106</v>
      </c>
      <c r="C15" s="28" t="s">
        <v>92</v>
      </c>
      <c r="D15" s="28" t="s">
        <v>96</v>
      </c>
      <c r="E15" s="4" t="s">
        <v>107</v>
      </c>
    </row>
    <row r="16" spans="1:5" ht="34.5" customHeight="1" x14ac:dyDescent="0.25">
      <c r="A16" s="4" t="s">
        <v>108</v>
      </c>
      <c r="B16" s="28" t="s">
        <v>109</v>
      </c>
      <c r="C16" s="28" t="s">
        <v>92</v>
      </c>
      <c r="D16" s="28" t="s">
        <v>103</v>
      </c>
      <c r="E16" s="4" t="s">
        <v>110</v>
      </c>
    </row>
    <row r="17" spans="1:5" ht="9.75" customHeight="1" x14ac:dyDescent="0.25"/>
    <row r="18" spans="1:5" ht="87" customHeight="1" x14ac:dyDescent="0.25">
      <c r="A18" s="78" t="s">
        <v>501</v>
      </c>
      <c r="B18" s="78"/>
      <c r="C18" s="78"/>
      <c r="D18" s="78"/>
      <c r="E18" s="78"/>
    </row>
    <row r="19" spans="1:5" ht="15" customHeight="1" x14ac:dyDescent="0.25">
      <c r="A19" s="79"/>
      <c r="B19" s="79"/>
      <c r="C19" s="79"/>
      <c r="D19" s="79"/>
      <c r="E19" s="79"/>
    </row>
  </sheetData>
  <mergeCells count="6">
    <mergeCell ref="A19:E19"/>
    <mergeCell ref="A1:E1"/>
    <mergeCell ref="A2:E2"/>
    <mergeCell ref="A4:E4"/>
    <mergeCell ref="A12:E12"/>
    <mergeCell ref="A18:E18"/>
  </mergeCells>
  <hyperlinks>
    <hyperlink ref="A3" location="'Kapak'!A1" display="◄ İçindekiler'e Dön" xr:uid="{67BD0B21-BDF1-42DC-AA18-8873BAA15213}"/>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showGridLines="0" zoomScaleNormal="100" workbookViewId="0">
      <selection activeCell="G3" sqref="G3"/>
    </sheetView>
  </sheetViews>
  <sheetFormatPr defaultColWidth="8.7109375" defaultRowHeight="15" x14ac:dyDescent="0.25"/>
  <cols>
    <col min="1" max="1" width="28" customWidth="1"/>
    <col min="2" max="2" width="24.42578125" customWidth="1"/>
    <col min="3" max="3" width="16" customWidth="1"/>
    <col min="4" max="4" width="18.42578125" customWidth="1"/>
    <col min="5" max="5" width="36.5703125" customWidth="1"/>
  </cols>
  <sheetData>
    <row r="1" spans="1:5" ht="33.75" customHeight="1" x14ac:dyDescent="0.25">
      <c r="A1" s="74" t="s">
        <v>111</v>
      </c>
      <c r="B1" s="74"/>
      <c r="C1" s="74"/>
      <c r="D1" s="74"/>
      <c r="E1" s="74"/>
    </row>
    <row r="2" spans="1:5" ht="18" customHeight="1" x14ac:dyDescent="0.25">
      <c r="A2" s="75" t="s">
        <v>112</v>
      </c>
      <c r="B2" s="75"/>
      <c r="C2" s="75"/>
      <c r="D2" s="75"/>
      <c r="E2" s="75"/>
    </row>
    <row r="3" spans="1:5" ht="24.95" customHeight="1" x14ac:dyDescent="0.25">
      <c r="A3" s="15" t="s">
        <v>41</v>
      </c>
    </row>
    <row r="4" spans="1:5" ht="19.5" customHeight="1" x14ac:dyDescent="0.25">
      <c r="A4" s="76" t="s">
        <v>113</v>
      </c>
      <c r="B4" s="76"/>
      <c r="C4" s="76"/>
      <c r="D4" s="76"/>
      <c r="E4" s="76"/>
    </row>
    <row r="5" spans="1:5" ht="51" customHeight="1" x14ac:dyDescent="0.25">
      <c r="A5" s="3" t="s">
        <v>114</v>
      </c>
      <c r="B5" s="3" t="s">
        <v>115</v>
      </c>
      <c r="C5" s="3" t="s">
        <v>116</v>
      </c>
      <c r="D5" s="3" t="s">
        <v>511</v>
      </c>
      <c r="E5" s="3" t="s">
        <v>78</v>
      </c>
    </row>
    <row r="6" spans="1:5" ht="37.5" customHeight="1" x14ac:dyDescent="0.25">
      <c r="A6" s="4" t="s">
        <v>117</v>
      </c>
      <c r="B6" s="4" t="s">
        <v>118</v>
      </c>
      <c r="C6" s="28" t="s">
        <v>94</v>
      </c>
      <c r="D6" s="4" t="s">
        <v>119</v>
      </c>
      <c r="E6" s="4" t="s">
        <v>120</v>
      </c>
    </row>
    <row r="7" spans="1:5" ht="23.25" customHeight="1" x14ac:dyDescent="0.25">
      <c r="A7" s="4" t="s">
        <v>121</v>
      </c>
      <c r="B7" s="4" t="s">
        <v>122</v>
      </c>
      <c r="C7" s="28" t="s">
        <v>123</v>
      </c>
      <c r="D7" s="4" t="s">
        <v>124</v>
      </c>
      <c r="E7" s="4" t="s">
        <v>125</v>
      </c>
    </row>
    <row r="8" spans="1:5" ht="55.5" customHeight="1" x14ac:dyDescent="0.25">
      <c r="A8" s="4" t="s">
        <v>126</v>
      </c>
      <c r="B8" s="4" t="s">
        <v>127</v>
      </c>
      <c r="C8" s="28" t="s">
        <v>128</v>
      </c>
      <c r="D8" s="4" t="s">
        <v>129</v>
      </c>
      <c r="E8" s="4" t="s">
        <v>130</v>
      </c>
    </row>
    <row r="9" spans="1:5" ht="47.25" customHeight="1" x14ac:dyDescent="0.25">
      <c r="A9" s="4" t="s">
        <v>131</v>
      </c>
      <c r="B9" s="4" t="s">
        <v>132</v>
      </c>
      <c r="C9" s="28" t="s">
        <v>133</v>
      </c>
      <c r="D9" s="4" t="s">
        <v>134</v>
      </c>
      <c r="E9" s="4" t="s">
        <v>509</v>
      </c>
    </row>
    <row r="10" spans="1:5" ht="54.75" customHeight="1" x14ac:dyDescent="0.25">
      <c r="A10" s="4" t="s">
        <v>136</v>
      </c>
      <c r="B10" s="4" t="s">
        <v>137</v>
      </c>
      <c r="C10" s="28" t="s">
        <v>138</v>
      </c>
      <c r="D10" s="4" t="s">
        <v>135</v>
      </c>
      <c r="E10" s="4" t="s">
        <v>510</v>
      </c>
    </row>
    <row r="12" spans="1:5" ht="19.5" customHeight="1" x14ac:dyDescent="0.25">
      <c r="A12" s="76" t="s">
        <v>517</v>
      </c>
      <c r="B12" s="76"/>
      <c r="C12" s="76"/>
      <c r="D12" s="76"/>
      <c r="E12" s="76"/>
    </row>
    <row r="13" spans="1:5" ht="48" customHeight="1" x14ac:dyDescent="0.25">
      <c r="A13" s="3" t="s">
        <v>114</v>
      </c>
      <c r="B13" s="3" t="s">
        <v>115</v>
      </c>
      <c r="C13" s="3" t="s">
        <v>116</v>
      </c>
      <c r="D13" s="3" t="s">
        <v>511</v>
      </c>
      <c r="E13" s="3" t="s">
        <v>78</v>
      </c>
    </row>
    <row r="14" spans="1:5" ht="27" customHeight="1" x14ac:dyDescent="0.25">
      <c r="A14" s="4" t="s">
        <v>117</v>
      </c>
      <c r="B14" s="4" t="s">
        <v>118</v>
      </c>
      <c r="C14" s="28" t="s">
        <v>94</v>
      </c>
      <c r="D14" s="4" t="s">
        <v>119</v>
      </c>
      <c r="E14" s="4" t="s">
        <v>512</v>
      </c>
    </row>
    <row r="15" spans="1:5" ht="36" customHeight="1" x14ac:dyDescent="0.25">
      <c r="A15" s="4" t="s">
        <v>121</v>
      </c>
      <c r="B15" s="4" t="s">
        <v>122</v>
      </c>
      <c r="C15" s="28" t="s">
        <v>123</v>
      </c>
      <c r="D15" s="4" t="s">
        <v>124</v>
      </c>
      <c r="E15" s="4" t="s">
        <v>513</v>
      </c>
    </row>
    <row r="16" spans="1:5" ht="60" customHeight="1" x14ac:dyDescent="0.25">
      <c r="A16" s="4" t="s">
        <v>126</v>
      </c>
      <c r="B16" s="4" t="s">
        <v>139</v>
      </c>
      <c r="C16" s="28" t="s">
        <v>128</v>
      </c>
      <c r="D16" s="4" t="s">
        <v>140</v>
      </c>
      <c r="E16" s="4" t="s">
        <v>514</v>
      </c>
    </row>
    <row r="17" spans="1:5" ht="45" customHeight="1" x14ac:dyDescent="0.25">
      <c r="A17" s="4" t="s">
        <v>131</v>
      </c>
      <c r="B17" s="4" t="s">
        <v>141</v>
      </c>
      <c r="C17" s="28" t="s">
        <v>133</v>
      </c>
      <c r="D17" s="4" t="s">
        <v>142</v>
      </c>
      <c r="E17" s="4" t="s">
        <v>515</v>
      </c>
    </row>
    <row r="18" spans="1:5" ht="32.25" customHeight="1" x14ac:dyDescent="0.25">
      <c r="A18" s="4" t="s">
        <v>136</v>
      </c>
      <c r="B18" s="4" t="s">
        <v>137</v>
      </c>
      <c r="C18" s="28" t="s">
        <v>138</v>
      </c>
      <c r="D18" s="4" t="s">
        <v>135</v>
      </c>
      <c r="E18" s="4" t="s">
        <v>516</v>
      </c>
    </row>
    <row r="20" spans="1:5" ht="19.5" customHeight="1" x14ac:dyDescent="0.25">
      <c r="A20" s="76" t="s">
        <v>143</v>
      </c>
      <c r="B20" s="76"/>
      <c r="C20" s="76"/>
      <c r="D20" s="76"/>
      <c r="E20" s="76"/>
    </row>
    <row r="21" spans="1:5" ht="93" customHeight="1" x14ac:dyDescent="0.25">
      <c r="A21" s="80" t="s">
        <v>144</v>
      </c>
      <c r="B21" s="81"/>
      <c r="C21" s="81"/>
      <c r="D21" s="81"/>
      <c r="E21" s="81"/>
    </row>
    <row r="23" spans="1:5" ht="19.5" customHeight="1" x14ac:dyDescent="0.25">
      <c r="A23" s="76" t="s">
        <v>145</v>
      </c>
      <c r="B23" s="76"/>
      <c r="C23" s="76"/>
      <c r="D23" s="76"/>
      <c r="E23" s="76"/>
    </row>
    <row r="24" spans="1:5" ht="30" customHeight="1" x14ac:dyDescent="0.25">
      <c r="A24" s="3" t="s">
        <v>43</v>
      </c>
      <c r="B24" s="3" t="s">
        <v>44</v>
      </c>
      <c r="C24" s="3"/>
      <c r="D24" s="3"/>
      <c r="E24" s="3"/>
    </row>
    <row r="25" spans="1:5" ht="20.100000000000001" customHeight="1" x14ac:dyDescent="0.25">
      <c r="A25" s="4" t="s">
        <v>146</v>
      </c>
      <c r="B25" s="8">
        <v>50000</v>
      </c>
      <c r="C25" s="4"/>
      <c r="D25" s="4"/>
      <c r="E25" s="4"/>
    </row>
    <row r="26" spans="1:5" ht="20.100000000000001" customHeight="1" x14ac:dyDescent="0.25">
      <c r="A26" s="4" t="s">
        <v>147</v>
      </c>
      <c r="B26" s="8">
        <v>7000</v>
      </c>
      <c r="C26" s="4"/>
      <c r="D26" s="4"/>
      <c r="E26" s="4"/>
    </row>
    <row r="27" spans="1:5" ht="20.100000000000001" customHeight="1" x14ac:dyDescent="0.25">
      <c r="A27" s="4" t="s">
        <v>148</v>
      </c>
      <c r="B27" s="8">
        <v>500</v>
      </c>
      <c r="C27" s="4"/>
      <c r="D27" s="4"/>
      <c r="E27" s="4"/>
    </row>
    <row r="28" spans="1:5" ht="20.100000000000001" customHeight="1" x14ac:dyDescent="0.25">
      <c r="A28" s="4" t="s">
        <v>149</v>
      </c>
      <c r="B28" s="8">
        <v>42500</v>
      </c>
      <c r="C28" s="4"/>
      <c r="D28" s="4"/>
      <c r="E28" s="4" t="s">
        <v>150</v>
      </c>
    </row>
    <row r="29" spans="1:5" ht="20.100000000000001" customHeight="1" x14ac:dyDescent="0.25">
      <c r="A29" s="4" t="s">
        <v>151</v>
      </c>
      <c r="B29" s="8" t="s">
        <v>152</v>
      </c>
      <c r="C29" s="4"/>
      <c r="D29" s="4"/>
      <c r="E29" s="4" t="s">
        <v>153</v>
      </c>
    </row>
    <row r="30" spans="1:5" ht="39" customHeight="1" x14ac:dyDescent="0.25">
      <c r="A30" s="4" t="s">
        <v>154</v>
      </c>
      <c r="B30" s="8" t="s">
        <v>155</v>
      </c>
      <c r="C30" s="4"/>
      <c r="D30" s="4"/>
      <c r="E30" s="4" t="s">
        <v>156</v>
      </c>
    </row>
  </sheetData>
  <mergeCells count="7">
    <mergeCell ref="A23:E23"/>
    <mergeCell ref="A1:E1"/>
    <mergeCell ref="A2:E2"/>
    <mergeCell ref="A4:E4"/>
    <mergeCell ref="A12:E12"/>
    <mergeCell ref="A20:E20"/>
    <mergeCell ref="A21:E21"/>
  </mergeCells>
  <hyperlinks>
    <hyperlink ref="A3" location="'Kapak'!A1" display="◄ İçindekiler'e Dön" xr:uid="{C8C49AE7-5CE3-4F78-869C-613B08CCB07A}"/>
  </hyperlink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showGridLines="0" zoomScaleNormal="100" workbookViewId="0">
      <selection activeCell="A3" sqref="A3"/>
    </sheetView>
  </sheetViews>
  <sheetFormatPr defaultColWidth="8.7109375" defaultRowHeight="15" x14ac:dyDescent="0.25"/>
  <cols>
    <col min="1" max="1" width="30" customWidth="1"/>
    <col min="2" max="2" width="31.28515625" customWidth="1"/>
    <col min="3" max="3" width="53.140625" customWidth="1"/>
  </cols>
  <sheetData>
    <row r="1" spans="1:6" ht="33.75" customHeight="1" x14ac:dyDescent="0.25">
      <c r="A1" s="74" t="s">
        <v>157</v>
      </c>
      <c r="B1" s="74"/>
      <c r="C1" s="74"/>
    </row>
    <row r="2" spans="1:6" ht="18" customHeight="1" x14ac:dyDescent="0.25">
      <c r="A2" s="75" t="s">
        <v>158</v>
      </c>
      <c r="B2" s="75"/>
      <c r="C2" s="75"/>
    </row>
    <row r="3" spans="1:6" ht="24.75" customHeight="1" x14ac:dyDescent="0.25">
      <c r="A3" s="15" t="s">
        <v>41</v>
      </c>
    </row>
    <row r="4" spans="1:6" ht="19.5" customHeight="1" x14ac:dyDescent="0.25">
      <c r="A4" s="76" t="s">
        <v>159</v>
      </c>
      <c r="B4" s="76"/>
      <c r="C4" s="76"/>
    </row>
    <row r="5" spans="1:6" ht="30" customHeight="1" x14ac:dyDescent="0.25">
      <c r="A5" s="3" t="s">
        <v>43</v>
      </c>
      <c r="B5" s="3" t="s">
        <v>160</v>
      </c>
      <c r="C5" s="3" t="s">
        <v>78</v>
      </c>
    </row>
    <row r="6" spans="1:6" ht="23.25" customHeight="1" x14ac:dyDescent="0.25">
      <c r="A6" s="4" t="s">
        <v>161</v>
      </c>
      <c r="B6" s="4" t="s">
        <v>162</v>
      </c>
      <c r="C6" s="4" t="s">
        <v>163</v>
      </c>
    </row>
    <row r="7" spans="1:6" ht="63" customHeight="1" x14ac:dyDescent="0.25">
      <c r="A7" s="4" t="s">
        <v>164</v>
      </c>
      <c r="B7" s="4" t="s">
        <v>518</v>
      </c>
      <c r="C7" s="4" t="s">
        <v>165</v>
      </c>
    </row>
    <row r="8" spans="1:6" ht="32.25" customHeight="1" x14ac:dyDescent="0.25">
      <c r="A8" s="4" t="s">
        <v>166</v>
      </c>
      <c r="B8" s="32" t="s">
        <v>167</v>
      </c>
      <c r="C8" s="4" t="s">
        <v>168</v>
      </c>
    </row>
    <row r="9" spans="1:6" ht="33" customHeight="1" x14ac:dyDescent="0.25">
      <c r="A9" s="4" t="s">
        <v>169</v>
      </c>
      <c r="B9" s="4" t="s">
        <v>170</v>
      </c>
      <c r="C9" s="4" t="s">
        <v>171</v>
      </c>
    </row>
    <row r="10" spans="1:6" ht="53.25" customHeight="1" x14ac:dyDescent="0.25">
      <c r="A10" s="4" t="s">
        <v>20</v>
      </c>
      <c r="B10" s="4" t="s">
        <v>519</v>
      </c>
      <c r="C10" s="4" t="s">
        <v>521</v>
      </c>
    </row>
    <row r="12" spans="1:6" ht="38.25" customHeight="1" x14ac:dyDescent="0.25">
      <c r="A12" s="83" t="s">
        <v>520</v>
      </c>
      <c r="B12" s="83"/>
      <c r="C12" s="83"/>
      <c r="D12" s="56"/>
      <c r="E12" s="56"/>
    </row>
    <row r="13" spans="1:6" ht="38.25" customHeight="1" x14ac:dyDescent="0.25">
      <c r="A13" s="83" t="s">
        <v>522</v>
      </c>
      <c r="B13" s="83"/>
      <c r="C13" s="83"/>
      <c r="D13" s="56"/>
      <c r="E13" s="56"/>
    </row>
    <row r="14" spans="1:6" ht="27.75" customHeight="1" x14ac:dyDescent="0.25">
      <c r="A14" s="82"/>
      <c r="B14" s="82"/>
      <c r="C14" s="82"/>
      <c r="D14" s="82"/>
      <c r="E14" s="82"/>
      <c r="F14" s="17"/>
    </row>
    <row r="15" spans="1:6" x14ac:dyDescent="0.25">
      <c r="A15" s="33"/>
    </row>
    <row r="16" spans="1:6" x14ac:dyDescent="0.25">
      <c r="A16" s="33"/>
    </row>
    <row r="17" spans="1:1" x14ac:dyDescent="0.25">
      <c r="A17" s="33"/>
    </row>
  </sheetData>
  <mergeCells count="6">
    <mergeCell ref="A14:E14"/>
    <mergeCell ref="A1:C1"/>
    <mergeCell ref="A2:C2"/>
    <mergeCell ref="A4:C4"/>
    <mergeCell ref="A12:C12"/>
    <mergeCell ref="A13:C13"/>
  </mergeCells>
  <hyperlinks>
    <hyperlink ref="A3" location="'Kapak'!A1" display="◄ İçindekiler'e Dön" xr:uid="{1A8F66BF-CE70-499F-99E7-53845D762F41}"/>
  </hyperlink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showGridLines="0" zoomScaleNormal="100" workbookViewId="0">
      <selection activeCell="A3" sqref="A3"/>
    </sheetView>
  </sheetViews>
  <sheetFormatPr defaultColWidth="8.7109375" defaultRowHeight="15" x14ac:dyDescent="0.25"/>
  <cols>
    <col min="1" max="1" width="34" customWidth="1"/>
    <col min="2" max="2" width="22" customWidth="1"/>
    <col min="3" max="3" width="59.7109375" customWidth="1"/>
  </cols>
  <sheetData>
    <row r="1" spans="1:6" ht="33.75" customHeight="1" x14ac:dyDescent="0.25">
      <c r="A1" s="74" t="s">
        <v>172</v>
      </c>
      <c r="B1" s="74"/>
      <c r="C1" s="74"/>
    </row>
    <row r="2" spans="1:6" ht="18" customHeight="1" x14ac:dyDescent="0.25">
      <c r="A2" s="75" t="s">
        <v>173</v>
      </c>
      <c r="B2" s="75"/>
      <c r="C2" s="75"/>
    </row>
    <row r="3" spans="1:6" ht="24.95" customHeight="1" x14ac:dyDescent="0.25">
      <c r="A3" s="15" t="s">
        <v>41</v>
      </c>
    </row>
    <row r="4" spans="1:6" ht="19.5" customHeight="1" x14ac:dyDescent="0.25">
      <c r="A4" s="76" t="s">
        <v>174</v>
      </c>
      <c r="B4" s="76"/>
      <c r="C4" s="76"/>
    </row>
    <row r="5" spans="1:6" ht="111" customHeight="1" x14ac:dyDescent="0.25">
      <c r="A5" s="84" t="s">
        <v>525</v>
      </c>
      <c r="B5" s="84"/>
      <c r="C5" s="84"/>
      <c r="D5" s="17"/>
      <c r="E5" s="17"/>
      <c r="F5" s="17"/>
    </row>
    <row r="7" spans="1:6" ht="19.5" customHeight="1" x14ac:dyDescent="0.25">
      <c r="A7" s="76" t="s">
        <v>175</v>
      </c>
      <c r="B7" s="76"/>
      <c r="C7" s="76"/>
    </row>
    <row r="8" spans="1:6" ht="30" customHeight="1" x14ac:dyDescent="0.25">
      <c r="A8" s="3" t="s">
        <v>43</v>
      </c>
      <c r="B8" s="3" t="s">
        <v>44</v>
      </c>
      <c r="C8" s="3" t="s">
        <v>78</v>
      </c>
    </row>
    <row r="9" spans="1:6" ht="20.100000000000001" customHeight="1" x14ac:dyDescent="0.25">
      <c r="A9" s="4" t="s">
        <v>523</v>
      </c>
      <c r="B9" s="5">
        <v>28075.5</v>
      </c>
      <c r="C9" s="4" t="s">
        <v>176</v>
      </c>
    </row>
    <row r="10" spans="1:6" ht="21.75" customHeight="1" x14ac:dyDescent="0.25">
      <c r="A10" s="4" t="s">
        <v>524</v>
      </c>
      <c r="B10" s="5">
        <v>33030</v>
      </c>
      <c r="C10" s="4" t="s">
        <v>177</v>
      </c>
    </row>
    <row r="11" spans="1:6" ht="54.75" customHeight="1" x14ac:dyDescent="0.25">
      <c r="A11" s="4" t="s">
        <v>178</v>
      </c>
      <c r="B11" s="5" t="s">
        <v>179</v>
      </c>
      <c r="C11" s="4" t="s">
        <v>526</v>
      </c>
    </row>
    <row r="13" spans="1:6" ht="19.5" customHeight="1" x14ac:dyDescent="0.25">
      <c r="A13" s="76" t="s">
        <v>180</v>
      </c>
      <c r="B13" s="76"/>
      <c r="C13" s="76"/>
    </row>
    <row r="14" spans="1:6" ht="30" customHeight="1" x14ac:dyDescent="0.25">
      <c r="A14" s="3" t="s">
        <v>43</v>
      </c>
      <c r="B14" s="3" t="s">
        <v>181</v>
      </c>
      <c r="C14" s="3" t="s">
        <v>78</v>
      </c>
    </row>
    <row r="15" spans="1:6" ht="29.25" customHeight="1" x14ac:dyDescent="0.25">
      <c r="A15" s="4" t="s">
        <v>182</v>
      </c>
      <c r="B15" s="5">
        <v>3303</v>
      </c>
      <c r="C15" s="4" t="s">
        <v>183</v>
      </c>
    </row>
    <row r="16" spans="1:6" ht="31.5" customHeight="1" x14ac:dyDescent="0.25">
      <c r="A16" s="4" t="s">
        <v>184</v>
      </c>
      <c r="B16" s="5">
        <v>660.6</v>
      </c>
      <c r="C16" s="4" t="s">
        <v>185</v>
      </c>
    </row>
    <row r="18" spans="1:6" ht="43.5" customHeight="1" x14ac:dyDescent="0.25">
      <c r="A18" s="84" t="s">
        <v>186</v>
      </c>
      <c r="B18" s="84"/>
      <c r="C18" s="84"/>
      <c r="D18" s="17"/>
      <c r="E18" s="17"/>
      <c r="F18" s="17"/>
    </row>
    <row r="19" spans="1:6" ht="41.25" customHeight="1" x14ac:dyDescent="0.25">
      <c r="A19" s="78" t="s">
        <v>528</v>
      </c>
      <c r="B19" s="78"/>
      <c r="C19" s="78"/>
    </row>
    <row r="20" spans="1:6" ht="14.25" customHeight="1" x14ac:dyDescent="0.25">
      <c r="A20" s="57"/>
      <c r="B20" s="57"/>
      <c r="C20" s="57"/>
    </row>
    <row r="21" spans="1:6" ht="75" customHeight="1" x14ac:dyDescent="0.25">
      <c r="A21" s="78" t="s">
        <v>527</v>
      </c>
      <c r="B21" s="78"/>
      <c r="C21" s="78"/>
    </row>
  </sheetData>
  <mergeCells count="9">
    <mergeCell ref="A21:C21"/>
    <mergeCell ref="A13:C13"/>
    <mergeCell ref="A1:C1"/>
    <mergeCell ref="A2:C2"/>
    <mergeCell ref="A4:C4"/>
    <mergeCell ref="A7:C7"/>
    <mergeCell ref="A5:C5"/>
    <mergeCell ref="A19:C19"/>
    <mergeCell ref="A18:C18"/>
  </mergeCells>
  <hyperlinks>
    <hyperlink ref="A3" location="'Kapak'!A1" display="◄ İçindekiler'e Dön" xr:uid="{372526FF-2026-489A-9401-198BB1988B81}"/>
  </hyperlink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showGridLines="0" zoomScaleNormal="100" workbookViewId="0">
      <selection activeCell="A3" sqref="A3"/>
    </sheetView>
  </sheetViews>
  <sheetFormatPr defaultColWidth="8.7109375" defaultRowHeight="15" x14ac:dyDescent="0.25"/>
  <cols>
    <col min="1" max="1" width="30" customWidth="1"/>
    <col min="2" max="2" width="20" customWidth="1"/>
    <col min="3" max="3" width="61.85546875" customWidth="1"/>
  </cols>
  <sheetData>
    <row r="1" spans="1:6" ht="33.75" customHeight="1" x14ac:dyDescent="0.25">
      <c r="A1" s="74" t="s">
        <v>187</v>
      </c>
      <c r="B1" s="74"/>
      <c r="C1" s="74"/>
    </row>
    <row r="2" spans="1:6" ht="18" customHeight="1" x14ac:dyDescent="0.25">
      <c r="A2" s="75" t="s">
        <v>188</v>
      </c>
      <c r="B2" s="75"/>
      <c r="C2" s="75"/>
    </row>
    <row r="3" spans="1:6" ht="24.95" customHeight="1" x14ac:dyDescent="0.25">
      <c r="A3" s="15" t="s">
        <v>41</v>
      </c>
    </row>
    <row r="4" spans="1:6" ht="19.5" customHeight="1" x14ac:dyDescent="0.25">
      <c r="A4" s="76" t="s">
        <v>189</v>
      </c>
      <c r="B4" s="76"/>
      <c r="C4" s="76"/>
    </row>
    <row r="5" spans="1:6" ht="30" customHeight="1" x14ac:dyDescent="0.25">
      <c r="A5" s="3" t="s">
        <v>190</v>
      </c>
      <c r="B5" s="3" t="s">
        <v>191</v>
      </c>
      <c r="C5" s="3" t="s">
        <v>192</v>
      </c>
    </row>
    <row r="6" spans="1:6" ht="22.5" customHeight="1" x14ac:dyDescent="0.25">
      <c r="A6" s="4" t="s">
        <v>193</v>
      </c>
      <c r="B6" s="5">
        <v>12000</v>
      </c>
      <c r="C6" s="4" t="s">
        <v>194</v>
      </c>
    </row>
    <row r="7" spans="1:6" ht="22.5" customHeight="1" x14ac:dyDescent="0.25">
      <c r="A7" s="4" t="s">
        <v>195</v>
      </c>
      <c r="B7" s="5">
        <v>7000</v>
      </c>
      <c r="C7" s="4" t="s">
        <v>196</v>
      </c>
    </row>
    <row r="8" spans="1:6" ht="22.5" customHeight="1" x14ac:dyDescent="0.25">
      <c r="A8" s="4" t="s">
        <v>197</v>
      </c>
      <c r="B8" s="5">
        <v>3000</v>
      </c>
      <c r="C8" s="4" t="s">
        <v>198</v>
      </c>
    </row>
    <row r="10" spans="1:6" ht="19.5" customHeight="1" x14ac:dyDescent="0.25">
      <c r="A10" s="76" t="s">
        <v>199</v>
      </c>
      <c r="B10" s="76"/>
      <c r="C10" s="76"/>
    </row>
    <row r="11" spans="1:6" ht="30" customHeight="1" x14ac:dyDescent="0.25">
      <c r="A11" s="3" t="s">
        <v>192</v>
      </c>
      <c r="B11" s="3" t="s">
        <v>78</v>
      </c>
      <c r="C11" s="3"/>
    </row>
    <row r="12" spans="1:6" ht="30.75" customHeight="1" x14ac:dyDescent="0.25">
      <c r="A12" s="4" t="s">
        <v>200</v>
      </c>
      <c r="B12" s="85" t="s">
        <v>530</v>
      </c>
      <c r="C12" s="86"/>
    </row>
    <row r="13" spans="1:6" ht="43.5" customHeight="1" x14ac:dyDescent="0.25">
      <c r="A13" s="4" t="s">
        <v>529</v>
      </c>
      <c r="B13" s="85" t="s">
        <v>201</v>
      </c>
      <c r="C13" s="86"/>
    </row>
    <row r="14" spans="1:6" ht="39" customHeight="1" x14ac:dyDescent="0.25">
      <c r="A14" s="4" t="s">
        <v>202</v>
      </c>
      <c r="B14" s="85" t="s">
        <v>203</v>
      </c>
      <c r="C14" s="86"/>
    </row>
    <row r="16" spans="1:6" ht="88.5" customHeight="1" x14ac:dyDescent="0.25">
      <c r="A16" s="73" t="s">
        <v>533</v>
      </c>
      <c r="B16" s="73"/>
      <c r="C16" s="73"/>
      <c r="D16" s="17"/>
      <c r="E16" s="17"/>
      <c r="F16" s="17"/>
    </row>
    <row r="17" spans="1:6" ht="66.75" customHeight="1" x14ac:dyDescent="0.25">
      <c r="A17" s="73" t="s">
        <v>531</v>
      </c>
      <c r="B17" s="73"/>
      <c r="C17" s="73"/>
      <c r="D17" s="36"/>
      <c r="E17" s="36"/>
      <c r="F17" s="36"/>
    </row>
    <row r="18" spans="1:6" ht="6" customHeight="1" x14ac:dyDescent="0.25">
      <c r="A18" s="73"/>
      <c r="B18" s="73"/>
      <c r="C18" s="73"/>
      <c r="D18" s="39"/>
      <c r="E18" s="39"/>
      <c r="F18" s="39"/>
    </row>
    <row r="19" spans="1:6" ht="42" customHeight="1" x14ac:dyDescent="0.25">
      <c r="A19" s="78" t="s">
        <v>532</v>
      </c>
      <c r="B19" s="78"/>
      <c r="C19" s="78"/>
    </row>
  </sheetData>
  <mergeCells count="11">
    <mergeCell ref="A1:C1"/>
    <mergeCell ref="A2:C2"/>
    <mergeCell ref="A4:C4"/>
    <mergeCell ref="A10:C10"/>
    <mergeCell ref="B12:C12"/>
    <mergeCell ref="B13:C13"/>
    <mergeCell ref="B14:C14"/>
    <mergeCell ref="A16:C16"/>
    <mergeCell ref="A18:C18"/>
    <mergeCell ref="A19:C19"/>
    <mergeCell ref="A17:C17"/>
  </mergeCells>
  <hyperlinks>
    <hyperlink ref="A3" location="'Kapak'!A1" display="◄ İçindekiler'e Dön" xr:uid="{5E318D41-8CB6-44FC-ACF7-6A9D5A0FD684}"/>
  </hyperlink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showGridLines="0" zoomScaleNormal="100" workbookViewId="0">
      <selection activeCell="A3" sqref="A3"/>
    </sheetView>
  </sheetViews>
  <sheetFormatPr defaultColWidth="8.7109375" defaultRowHeight="15" x14ac:dyDescent="0.25"/>
  <cols>
    <col min="1" max="1" width="39.140625" customWidth="1"/>
    <col min="2" max="2" width="22" customWidth="1"/>
    <col min="3" max="3" width="53.42578125" customWidth="1"/>
  </cols>
  <sheetData>
    <row r="1" spans="1:6" ht="33.75" customHeight="1" x14ac:dyDescent="0.25">
      <c r="A1" s="74" t="s">
        <v>204</v>
      </c>
      <c r="B1" s="74"/>
      <c r="C1" s="74"/>
    </row>
    <row r="2" spans="1:6" ht="18" customHeight="1" x14ac:dyDescent="0.25">
      <c r="A2" s="75" t="s">
        <v>205</v>
      </c>
      <c r="B2" s="75"/>
      <c r="C2" s="75"/>
    </row>
    <row r="3" spans="1:6" ht="24.95" customHeight="1" x14ac:dyDescent="0.25">
      <c r="A3" s="15" t="s">
        <v>41</v>
      </c>
    </row>
    <row r="4" spans="1:6" ht="19.5" customHeight="1" x14ac:dyDescent="0.25">
      <c r="A4" s="76" t="s">
        <v>206</v>
      </c>
      <c r="B4" s="76"/>
      <c r="C4" s="76"/>
    </row>
    <row r="5" spans="1:6" ht="30" customHeight="1" x14ac:dyDescent="0.25">
      <c r="A5" s="3" t="s">
        <v>207</v>
      </c>
      <c r="B5" s="3" t="s">
        <v>208</v>
      </c>
      <c r="C5" s="3" t="s">
        <v>78</v>
      </c>
    </row>
    <row r="6" spans="1:6" ht="29.25" customHeight="1" x14ac:dyDescent="0.25">
      <c r="A6" s="4" t="s">
        <v>209</v>
      </c>
      <c r="B6" s="5">
        <v>64948.77</v>
      </c>
      <c r="C6" s="4" t="s">
        <v>210</v>
      </c>
    </row>
    <row r="7" spans="1:6" ht="31.5" customHeight="1" x14ac:dyDescent="0.25">
      <c r="A7" s="4" t="s">
        <v>211</v>
      </c>
      <c r="B7" s="5">
        <v>73729.87</v>
      </c>
      <c r="C7" s="4" t="s">
        <v>212</v>
      </c>
    </row>
    <row r="9" spans="1:6" ht="19.5" customHeight="1" x14ac:dyDescent="0.25">
      <c r="A9" s="76" t="s">
        <v>213</v>
      </c>
      <c r="B9" s="76"/>
      <c r="C9" s="76"/>
    </row>
    <row r="10" spans="1:6" ht="114" customHeight="1" x14ac:dyDescent="0.25">
      <c r="A10" s="84" t="s">
        <v>534</v>
      </c>
      <c r="B10" s="84"/>
      <c r="C10" s="84"/>
      <c r="D10" s="35"/>
      <c r="E10" s="35"/>
      <c r="F10" s="35"/>
    </row>
    <row r="12" spans="1:6" ht="19.5" customHeight="1" x14ac:dyDescent="0.25">
      <c r="A12" s="76" t="s">
        <v>214</v>
      </c>
      <c r="B12" s="76"/>
      <c r="C12" s="76"/>
    </row>
    <row r="13" spans="1:6" ht="30" customHeight="1" x14ac:dyDescent="0.25">
      <c r="A13" s="3" t="s">
        <v>215</v>
      </c>
      <c r="B13" s="3" t="s">
        <v>216</v>
      </c>
      <c r="C13" s="3" t="s">
        <v>78</v>
      </c>
    </row>
    <row r="14" spans="1:6" ht="30" customHeight="1" x14ac:dyDescent="0.25">
      <c r="A14" s="4" t="s">
        <v>217</v>
      </c>
      <c r="B14" s="4" t="s">
        <v>218</v>
      </c>
      <c r="C14" s="4" t="s">
        <v>219</v>
      </c>
    </row>
    <row r="15" spans="1:6" ht="20.100000000000001" customHeight="1" x14ac:dyDescent="0.25">
      <c r="A15" s="4" t="s">
        <v>220</v>
      </c>
      <c r="B15" s="4" t="s">
        <v>218</v>
      </c>
      <c r="C15" s="4" t="s">
        <v>221</v>
      </c>
    </row>
    <row r="16" spans="1:6" ht="20.100000000000001" customHeight="1" x14ac:dyDescent="0.25">
      <c r="A16" s="4" t="s">
        <v>12</v>
      </c>
      <c r="B16" s="4" t="s">
        <v>222</v>
      </c>
      <c r="C16" s="4" t="s">
        <v>223</v>
      </c>
    </row>
    <row r="18" spans="1:6" ht="19.5" customHeight="1" x14ac:dyDescent="0.25">
      <c r="A18" s="76" t="s">
        <v>224</v>
      </c>
      <c r="B18" s="76"/>
      <c r="C18" s="76"/>
    </row>
    <row r="19" spans="1:6" ht="272.25" customHeight="1" x14ac:dyDescent="0.25">
      <c r="A19" s="88" t="s">
        <v>536</v>
      </c>
      <c r="B19" s="88"/>
      <c r="C19" s="88"/>
      <c r="D19" s="40"/>
      <c r="E19" s="40"/>
      <c r="F19" s="40"/>
    </row>
    <row r="20" spans="1:6" ht="61.5" customHeight="1" x14ac:dyDescent="0.25">
      <c r="A20" s="88" t="s">
        <v>535</v>
      </c>
      <c r="B20" s="88"/>
      <c r="C20" s="88"/>
      <c r="D20" s="40"/>
      <c r="E20" s="40"/>
      <c r="F20" s="40"/>
    </row>
    <row r="21" spans="1:6" ht="43.5" customHeight="1" x14ac:dyDescent="0.25">
      <c r="A21" s="87"/>
      <c r="B21" s="87"/>
      <c r="C21" s="87"/>
      <c r="D21" s="87"/>
      <c r="E21" s="87"/>
      <c r="F21" s="87"/>
    </row>
  </sheetData>
  <mergeCells count="10">
    <mergeCell ref="A12:C12"/>
    <mergeCell ref="A18:C18"/>
    <mergeCell ref="A21:F21"/>
    <mergeCell ref="A1:C1"/>
    <mergeCell ref="A2:C2"/>
    <mergeCell ref="A4:C4"/>
    <mergeCell ref="A9:C9"/>
    <mergeCell ref="A10:C10"/>
    <mergeCell ref="A19:C19"/>
    <mergeCell ref="A20:C20"/>
  </mergeCells>
  <hyperlinks>
    <hyperlink ref="A3" location="'Kapak'!A1" display="◄ İçindekiler'e Dön" xr:uid="{B09BFCD4-C446-4EA5-A6F8-197B1E687383}"/>
  </hyperlink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Çalışma Sayfaları</vt:lpstr>
      </vt:variant>
      <vt:variant>
        <vt:i4>19</vt:i4>
      </vt:variant>
    </vt:vector>
  </HeadingPairs>
  <TitlesOfParts>
    <vt:vector size="19" baseType="lpstr">
      <vt:lpstr>Kapak</vt:lpstr>
      <vt:lpstr>1-Asgari Ucret</vt:lpstr>
      <vt:lpstr>2-SGK Taban-Tavan</vt:lpstr>
      <vt:lpstr>3-SGK Prim Oranları</vt:lpstr>
      <vt:lpstr>4-Gelir Vergisi</vt:lpstr>
      <vt:lpstr>5-Damga Vergisi</vt:lpstr>
      <vt:lpstr>6-GV-DV İstisnası</vt:lpstr>
      <vt:lpstr>7-Engelli İndirimi</vt:lpstr>
      <vt:lpstr>8-Kıdem Tazminatı</vt:lpstr>
      <vt:lpstr>9-İhbar Tazminatı</vt:lpstr>
      <vt:lpstr>10-Yıllık İzin</vt:lpstr>
      <vt:lpstr>11-SGK Rapor Parası</vt:lpstr>
      <vt:lpstr>12-Emekli (SGDP)</vt:lpstr>
      <vt:lpstr>13-Kapıcı</vt:lpstr>
      <vt:lpstr>14-SGK Teşvikleri</vt:lpstr>
      <vt:lpstr>15-Memur Parametreleri</vt:lpstr>
      <vt:lpstr>15b-Harcırah</vt:lpstr>
      <vt:lpstr>16-Dikkat Edilecek Hususlar</vt:lpstr>
      <vt:lpstr>17-Kaynakça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Şaban ABACI</cp:lastModifiedBy>
  <cp:revision>0</cp:revision>
  <dcterms:created xsi:type="dcterms:W3CDTF">2026-07-09T01:27:37Z</dcterms:created>
  <dcterms:modified xsi:type="dcterms:W3CDTF">2026-07-11T15:57:39Z</dcterms:modified>
  <dc:language>en-US</dc:language>
</cp:coreProperties>
</file>